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C:\Users\Personal\Documents\"/>
    </mc:Choice>
  </mc:AlternateContent>
  <xr:revisionPtr revIDLastSave="0" documentId="8_{E3EFF67C-F7E1-4768-B3DF-D02FB88DB6B7}" xr6:coauthVersionLast="47" xr6:coauthVersionMax="47" xr10:uidLastSave="{00000000-0000-0000-0000-000000000000}"/>
  <bookViews>
    <workbookView xWindow="-108" yWindow="-108" windowWidth="23256" windowHeight="12576" xr2:uid="{00000000-000D-0000-FFFF-FFFF00000000}"/>
  </bookViews>
  <sheets>
    <sheet name="Análisis" sheetId="15" r:id="rId1"/>
    <sheet name="Hoja1" sheetId="18" r:id="rId2"/>
    <sheet name="Hoja2" sheetId="17" state="hidden" r:id="rId3"/>
  </sheets>
  <definedNames>
    <definedName name="_xlnm._FilterDatabase" localSheetId="0" hidden="1">Análisis!#REF!</definedName>
    <definedName name="_xlnm.Print_Area" localSheetId="0">Análisis!$A$1:$Q$30</definedName>
    <definedName name="_xlnm.Print_Titles" localSheetId="0">Análisis!$1:$5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5" l="1"/>
</calcChain>
</file>

<file path=xl/sharedStrings.xml><?xml version="1.0" encoding="utf-8"?>
<sst xmlns="http://schemas.openxmlformats.org/spreadsheetml/2006/main" count="338" uniqueCount="175">
  <si>
    <t>ARTICULACIÓN CON LOS PACTOS DE PLAN NACIONAL DE DESARROLLO 2018-2022</t>
  </si>
  <si>
    <t>FECHA DE 
REGISTRO</t>
  </si>
  <si>
    <t>PROYECTOS Y/O  ACTIVIDADES AFECTADAS</t>
  </si>
  <si>
    <t>RESPONSABLE DEL CAMBIO</t>
  </si>
  <si>
    <t>ESTRATEGIA DE SOCIALIZACIÓN</t>
  </si>
  <si>
    <t>Positivo</t>
  </si>
  <si>
    <t xml:space="preserve">Indiferente </t>
  </si>
  <si>
    <t>Negativo</t>
  </si>
  <si>
    <t>Oportunidad</t>
  </si>
  <si>
    <t>Riesgo</t>
  </si>
  <si>
    <t>N.A</t>
  </si>
  <si>
    <t>BITÁCORA PARA LA PLANIFICACIÓN Y CONTROL DE LOS CAMBIOS</t>
  </si>
  <si>
    <t>PÚBLICA</t>
  </si>
  <si>
    <t>CLASIFICADA</t>
  </si>
  <si>
    <t>RESERVADA</t>
  </si>
  <si>
    <t>Este es un documento controlado; una vez se descargue o se imprima se considera NO CONTROLADO</t>
  </si>
  <si>
    <t>Clasificación de la Información:</t>
  </si>
  <si>
    <t xml:space="preserve"> FACTOR QUE AFECTA EL CONTEXTO ESTRATÉGICO / PROCESO</t>
  </si>
  <si>
    <t>SU ORIGEN ES 
INTERNO/
EXTERNO</t>
  </si>
  <si>
    <t>DESCRIPCIÓN DEL FACTOR QUE ORIGINA EL CAMBIO</t>
  </si>
  <si>
    <t>FECHA DE IMPLEMENTACIÓN</t>
  </si>
  <si>
    <t>DESCRIPCIÓN DEL CAMBIO PROPUESTO</t>
  </si>
  <si>
    <t>OBJETIVO DEL CAMBIO</t>
  </si>
  <si>
    <t xml:space="preserve">PLANIFICACIÓN E IMPLEMENTACIÓN </t>
  </si>
  <si>
    <t>POSIBLES IMPACTOS INTERNOS/EXTERNOS</t>
  </si>
  <si>
    <t xml:space="preserve"> SEGUIMIENTO</t>
  </si>
  <si>
    <t xml:space="preserve">IDENTIFICACIÓN </t>
  </si>
  <si>
    <t>Sociocultural</t>
  </si>
  <si>
    <t>Personas</t>
  </si>
  <si>
    <t>Procesos</t>
  </si>
  <si>
    <t>Tecnología</t>
  </si>
  <si>
    <t>Ambiental</t>
  </si>
  <si>
    <t>Legal</t>
  </si>
  <si>
    <t>Factores</t>
  </si>
  <si>
    <t>Origen</t>
  </si>
  <si>
    <t>Interno</t>
  </si>
  <si>
    <t>Externo</t>
  </si>
  <si>
    <t>Político</t>
  </si>
  <si>
    <t>Económico</t>
  </si>
  <si>
    <t>INSTANCIA DE APROBACIÓN DEL CAMBIO</t>
  </si>
  <si>
    <t xml:space="preserve">EVIDENCIA O SOPORTES DEL CAMBIO </t>
  </si>
  <si>
    <t xml:space="preserve">OBSERVACIONES </t>
  </si>
  <si>
    <t>RECURSOS</t>
  </si>
  <si>
    <t>COSTOS</t>
  </si>
  <si>
    <t>DIRECCIONAMIENTO ESTRATÉGICO</t>
  </si>
  <si>
    <r>
      <t xml:space="preserve">Versión: </t>
    </r>
    <r>
      <rPr>
        <sz val="16"/>
        <rFont val="Verdana"/>
        <family val="2"/>
      </rPr>
      <t>001</t>
    </r>
  </si>
  <si>
    <r>
      <t xml:space="preserve">Código: </t>
    </r>
    <r>
      <rPr>
        <sz val="16"/>
        <rFont val="Verdana"/>
        <family val="2"/>
      </rPr>
      <t>DES -FT003</t>
    </r>
  </si>
  <si>
    <t xml:space="preserve">Actualización versión de CMS de Liferay 7,1 a 7,4 </t>
  </si>
  <si>
    <t>Portal Institucional, consultas de todos los subsitios y acceso a la información publicada en el portal.</t>
  </si>
  <si>
    <t>Despliegue del nuevo portal institucional sobre infraestructura dispuesta en AWS</t>
  </si>
  <si>
    <t>Desplegar en ambiente productivo el portal institucional que actualmente se encuentra en ambiente de pruebas.</t>
  </si>
  <si>
    <t>Proveedor encargado de la implementación del nuevo portal institucional.</t>
  </si>
  <si>
    <t>Los asociados al contrato: ICFES-490-2021 ARIA PSW S.A.S</t>
  </si>
  <si>
    <t>Jackson Velandia</t>
  </si>
  <si>
    <t xml:space="preserve">Nivel de afectación Alto, impacta la disponibilidad de servicios consultados desde el portal, usuarios externos e internos afectados. </t>
  </si>
  <si>
    <t>El cambio se realizó en horas de la noche y madrugada, y se comunicó por correo electrónico la indisponibilidad del portal.</t>
  </si>
  <si>
    <t>Mesa técnica de control de cambios de TI</t>
  </si>
  <si>
    <t>https://icfesgovco.sharepoint.com/:f:/s/RepositorioDTI/ErJSDlh0v6VLtGe5roZ6vA8BAD4yaUDGJXoqrHJim3Hyug?e=fjoIxS</t>
  </si>
  <si>
    <t>El cambio se ejecutó y finalizó de manera exitosa en los tiempos previstos.</t>
  </si>
  <si>
    <t>Finalización de contrato de prestación de servicio de nube privada Lumen  y consolidación de servicios en nube pública.</t>
  </si>
  <si>
    <t>* Prisma:  (SSO Prisma, SSO Instrumentos, SSO Aprovisionamieno, Inscripción, Interoperabalidad, Recaudo y PSE, Gestión, Citación, Aprovisionamiento Prisma, Informe delegado, Instrumentos, Aprovisionamiento Electrónico, Resultados)
* Interactivo (Resultados, Certificados de asistencia SB PRO T&amp;T, Analitem, Módulo de gestión de usuarios, Módulo de gestión de aplicaciones)
*Jira
*Servicio Moodle
*Apex</t>
  </si>
  <si>
    <t>Realizar migración de servidores de aplicación y bases de datos a AWS:
- Se actualizará Sistema Operativo
- Se actualizará motor de base de datos
-Optimización servidores</t>
  </si>
  <si>
    <t>08/04/2022 - 12/04/2022</t>
  </si>
  <si>
    <t>Especialistas de la Dirección de Tecnología e Información y sus Subdirecciones</t>
  </si>
  <si>
    <t>Especialistas asociados a la Dirección de Tecnología e Información y sus Subdirecciones</t>
  </si>
  <si>
    <t>Luis Alejandro Barrera Ramirez</t>
  </si>
  <si>
    <t xml:space="preserve">* Ausencia de documentación técnica de infraestructura y/o sistemas de información.
* Retrasos en el aprovisionamiento de componentes de plataforma tecnológica por parte del proveedor.
* Deficiencias en el abordaje y ejecución de ciclos de pruebas funcionales y técnicas, necesarias para garantizar la correcta operación de todos los flujos de negocio de las soluciones, por los tiempos establecidos para la puesta en operación.
* Ausencia de personal especializado para el desarrollo del proyecto, que derive en fallas técnicas en el proceso de migración, que retrasen los tiempos de entrega del proyecto.
* Incompatibilidad de los sistemas de información con las actualizaciones recientes de software de plataforma.
 </t>
  </si>
  <si>
    <t>* El Director de Tecnología realizó socialización del proyecto con la Dirección General.
* Se notificó por correo electrónico a los Subdirectores de todas la Áreas
* Se publicó Banner en el portal  "¡En Semana Santa trabajamos para darte un mejor servicio! Del 9 al 18 de abril no estarán disponibles los servicios de Prisma, consulta de citaciones, consulta de resultados y botón de pago"</t>
  </si>
  <si>
    <t>https://icfesgovco.sharepoint.com/:f:/s/RepositorioDTI/EuIed6x0r71HvneMotr_9L0BY7hw-cU5ZJsMJ1cvgwR6yQ?e=qOelgm</t>
  </si>
  <si>
    <t>El cambio se ejecutó. Está en proceso de afinamiento y estabilización de producción.
Se realizará recreación de ambientes de pruebas y pre producción</t>
  </si>
  <si>
    <t>Terminacion de contrado colocation con el proveedor LUMEN.</t>
  </si>
  <si>
    <t>FTP Zeus (aprovisionamiento banco), Servidor Veeambakup -wiki - TAO - Relay de correo , Kactus historico , PRTG</t>
  </si>
  <si>
    <t>Traslado de equipos servidores de apliaciones de almacenamiento que se encuentran aprovisionados con el proveedor LUMEN y que se van a llevar hacia el datacenter de la calle 26 (Se migraran los servicios de FTP Zeus usado por aprovisionamiento Banco - Servidor Veeambakup -wiki - TAO - Relay de correo , Kactus historico , PRTG)</t>
  </si>
  <si>
    <t>29/04/2022 - 01/05/202</t>
  </si>
  <si>
    <t>3 días de recursos humanos pertenecientes a la Dirección de Tecnología e Información y Sudbirección de Información</t>
  </si>
  <si>
    <t>$3'792,000</t>
  </si>
  <si>
    <t>Christian López</t>
  </si>
  <si>
    <t>* Fallas en la configuración de la red.
* Fallas en la configuración de los servidores.
* Configuración de políticas de seguridad.</t>
  </si>
  <si>
    <t>Correo electrónico a áreas afectadas</t>
  </si>
  <si>
    <t>https://icfesgovco.sharepoint.com/:f:/s/RepositorioDTI/EoY_lZ7TeFxGoIrGT5AhYmkBZPZ-D6lblZ_ZFbosU0uojA?e=TGz6uG</t>
  </si>
  <si>
    <t>El cambio se ejecutó y está en proceso de afinamiento</t>
  </si>
  <si>
    <t>La integración de los canales de atención que se disponen desde el Instituto, con el fin de centralizar el punto de solicitudes que hacen los usuarios a la entidad.
La fase uno contempla la integración con el canal telefónico</t>
  </si>
  <si>
    <t>Atención al ciudadano</t>
  </si>
  <si>
    <t xml:space="preserve">La integración de todos los canales de atención a los ciudadanos e integración con el Sistema Misional Prisma. La fase I que ha sido implementada se logró la integración del CRM con telefonía  </t>
  </si>
  <si>
    <t xml:space="preserve">Puesta en producción CRM herramienta de atención al ciudadano para la integración de los diferentes canales actualmente establecidos para tal fin.  </t>
  </si>
  <si>
    <t>30 de junio</t>
  </si>
  <si>
    <t>* 20 % Especialistas de la Subdirección de Información 
* Se debe provisionar Infraesructura para soportar los servicios
* Especialistas de la Subdirección de Desarrollo de Aplicaciones.</t>
  </si>
  <si>
    <t>* Horas trabajo  Especialistas DTI.
* Orden de compra 85834 ($1.309.835.911,17)
* Suscripción a la plataforma en la nube Según Contrato Electrónico
de Prestación de Servicios
No. ICFES- 513-2021
*Licencias Windows Server Datacenter 2019 16 Core con SA
* Actualización del directorio activo y su réplica en Azure Active Directory ($72.099.000,00)</t>
  </si>
  <si>
    <t>Esperanza Roman</t>
  </si>
  <si>
    <t>Positivos: 1. se agilizará la atención a los ciudadanos por los diferentes canales dispuestos. 
2. Lograr la visión integral porque permite tener información de las diferentes solicitudes que hubiere hecho un ciudadano a través de cualquiera de los canales de atención.</t>
  </si>
  <si>
    <t>Comité directivo, capacitaciones a los usuarios UAC y agentes de servicio</t>
  </si>
  <si>
    <t>https://icfesgovco.sharepoint.com/:f:/s/RepositorioDTI/EmlSluq-kGxClmITq8JmJX4BZa3kTH178Hv6wknm3N_jmA?e=VeG9xA</t>
  </si>
  <si>
    <t>A la fecha de este reporte se ha implementado la primera fase que consiste en la integración con telefonía.</t>
  </si>
  <si>
    <t xml:space="preserve">30 de junio de 2022 </t>
  </si>
  <si>
    <t xml:space="preserve">Proyecto saber 3579:Cambio del total de informes a elaborar de acuerdo con lo pactado inicialmente </t>
  </si>
  <si>
    <t xml:space="preserve"> Elaboración de los documentos de análisis de resultados y los eventos de difusión </t>
  </si>
  <si>
    <t xml:space="preserve">De acuerdo con lo planteado, inicialmente la subdirección pasa de producir un informe nacional y un informe de sobremuestra descriptivo a 6 informes de resultados </t>
  </si>
  <si>
    <t xml:space="preserve">Cumplir con las indicaciones dadas por la gerencia del proyecto </t>
  </si>
  <si>
    <t xml:space="preserve">De mayo a diciembre de 2022 </t>
  </si>
  <si>
    <t xml:space="preserve">Analistas 
Diseñadores 
Adecuadores de contenido  
</t>
  </si>
  <si>
    <t xml:space="preserve">Subdirección de Análisis y Divulgación </t>
  </si>
  <si>
    <t xml:space="preserve">*Alteración del plan de trabajo interno del equipo, 
*menor tiempo disponible para atender otras actividades planeadas
*Reduce los tiempos para revisión de calidad 
*Afectación al clima de trabajo del equipo </t>
  </si>
  <si>
    <t>NA</t>
  </si>
  <si>
    <t xml:space="preserve">Gerencia del proyecto </t>
  </si>
  <si>
    <t>Acta de reunión_Saber3579_2021_feb-22-2022.pdf</t>
  </si>
  <si>
    <t xml:space="preserve">NA </t>
  </si>
  <si>
    <t>Proyecto saber 3579:No hubo acuerdos previos a la realización del informe respecto a lo que se esperaba comunicar con él.</t>
  </si>
  <si>
    <t xml:space="preserve"> Elaboración de los documentos de análisis de resultados y las difusiones </t>
  </si>
  <si>
    <t xml:space="preserve">Reajustes a los contenidos de análisis a partir de las claridades que surgieron de último momento </t>
  </si>
  <si>
    <t xml:space="preserve">No se generaron costos adicionales toda vez que está contenido en la línea 6 de esta matriz </t>
  </si>
  <si>
    <t xml:space="preserve">Evaluar para avanzar: Cambio en el total de difusiones con respecto a lo inicialmente pactado </t>
  </si>
  <si>
    <t xml:space="preserve">Planeación inicial y plan de trabajo de los eventos de difusión </t>
  </si>
  <si>
    <t>Se incrementa el número de difusiones de acuerdo a las necesidades que manifiesta el MEN pasando de 14 a 37
Si bien en el contrato CO1.PCCNTR.3150971 de 2021 se establecieron catorce (1)4 sesiones virtuales estructuradas dentro de la estrategia de comunicación, socialización y divulgación, se realizaron 49 sesiones.  Veintinueve (29) sesiones se clasificaron en cuatro grandes categorías: las maratones regionales de inscripción y aplicación (12 sesiones), las sesiones temáticas (11 sesiones), hackatones (3 sesiones) y sesiones presenciales citadas por el MEN (3 sesiones). De estas sesiones, 26 se realizaron de forma virtual y 3 de manera presencial. Adicionalmente, y con el objetivo de contribuir a la apropiación del uso de resultados, se ejecutaron veinte (20) sesiones, según se detalla a continuación: siete (7) talleres presenciales en el marco de los Encuentros del Icfes 2022: Compartiendo saberes desde la región, dos (2) con comunidades étnicas (Aguas Blancas y Kankaumo), 9 hackatones y dos (2) talleres virtuales en el marco de alianzas para la apropiación social de resultados den los territorios.</t>
  </si>
  <si>
    <t xml:space="preserve">Cumplir con las expectativas adicionales del cliente </t>
  </si>
  <si>
    <t xml:space="preserve">De febrero a julio de 2022 </t>
  </si>
  <si>
    <t xml:space="preserve">Talleres adicionales </t>
  </si>
  <si>
    <t>https://icfesgovco.sharepoint.com/:f:/s/EvaluarparaAvanzar2022/EqNnjFquNN1LlXhiwfP1aAcBK-Qybzi6OBSJ7lypWWnX3A?e=O2KSRB</t>
  </si>
  <si>
    <t>Enero a Junio</t>
  </si>
  <si>
    <t>A finales del año pasado, la generación del listado de mejores saber se encontraba a cargo de la Subdirección de Información, esta activividad pasa a la subdirección de estadística por lo cual, se realizó la revisión de la metodología para determinar el alcance del proceso. Por lo anterior, cuando se analizó el decreto 2029 de 2015 emitido por el ministerio de educación, se identificó que tenia términos desactualizados que ya no corresponden con lo que se reportan resultados individuales de saber PRO y TyT, por lo que se requeria actualizar la metodologia.</t>
  </si>
  <si>
    <t>Datos agregados</t>
  </si>
  <si>
    <t>Implementación de percentil nacional y por núcleo básico de conocimiento. Definición de los conceptos quintil y cuartil en terminos de los percentiles, los cuales dan mayor claridad acerca del método implementado.</t>
  </si>
  <si>
    <t>Realizar la actualización de la guía de generación de mejores saber PRO y TyT</t>
  </si>
  <si>
    <t>Humanos - tecnología</t>
  </si>
  <si>
    <t>Transversal a la subdirección</t>
  </si>
  <si>
    <t>A nivel interno permite contar con una metodología actualizada y estandarizada, convirtiendose en parte de la memoria institucional con el fin de que cualquier colaborador de la subdirección pueda desarrollar esta actividad. A nivel externo permite dar claridad sobre las actividades a realizar para el calculo y adjudicación de este tipo de incentivos.</t>
  </si>
  <si>
    <t>DARUMA y comités del area</t>
  </si>
  <si>
    <t>Subdirección de estadisticas</t>
  </si>
  <si>
    <t>Guía de generación de mejores saber TyT</t>
  </si>
  <si>
    <t>https://icfesgovco-my.sharepoint.com/:w:/r/personal/nacruzg_icfes_gov_co/_layouts/15/doc2.aspx?sourcedoc=%7B6A9CBEF6-10B5-4AE0-AA5D-18D98E63193F%7D&amp;file=09.%20DocumentoMejoresSaber.docx&amp;action=default&amp;mobileredirect=true</t>
  </si>
  <si>
    <t>Esta actividad se produjó a raiz de las continuas necesidades de generacion de reportes de pruebas de estado que den cuenta del comportamiento de las pruebas desde el punto de vista del proceso de calibración y calificación Ty T y PRO</t>
  </si>
  <si>
    <t>Calibración y Calificación</t>
  </si>
  <si>
    <t>Presentaciones de resultados de calificaciones</t>
  </si>
  <si>
    <t>generar de reportes de pruebas de estado que den cuenta del comportamiento de las pruebas desde el punto de vista del proceso de calibración y calificación</t>
  </si>
  <si>
    <t>Grupo de analisis estadístico</t>
  </si>
  <si>
    <t xml:space="preserve">A nivel interno permite identificar el comportamiento a nivel estadístico de las pruebas y  tambien permite controlar las novedades surgidas en el proceso de calificacion. A nivel externo permite generar información actualizada continua y fortalece la comunicación con los diferentes usuarios sobre los resultados a mayores niveles de agregación y a nivel historico. </t>
  </si>
  <si>
    <t>Comités realizados en las diferentes instancias</t>
  </si>
  <si>
    <t>Presentaciones de resultados</t>
  </si>
  <si>
    <t>Resultados_EK20212 presentacion SB PRO DG.pptx
Resultados_EK20212 presentacion SBTyT DG.pptx
Presentación 2022 Saber11B_V3.pptx</t>
  </si>
  <si>
    <t>Marco internacional para la práctica profesional de la Auditoria Interna.</t>
  </si>
  <si>
    <t>Auditorias Internas de Gestión</t>
  </si>
  <si>
    <t>Integración del modelo de auditorias de control interno con el marco internacional para la práctica profesional de la Auditoria Interna.</t>
  </si>
  <si>
    <t>Fortalecer el modelo de las auditorias de gestión del Icfes, por medio de la implementación del Marco internacional para la práctica profesional de la Auditoria Interna.</t>
  </si>
  <si>
    <t>1/08/2022 a 31/12/2023</t>
  </si>
  <si>
    <t>1. Material bibliográfico del Marco internacional para la práctica profesional de la Auditoria Interna.
2. Auditor Externo 
3. Documentación de la OCI</t>
  </si>
  <si>
    <t>Las actividades (planes de cierre de brechas) serán ejecutados por personal de planta y cntratistas que hagan parte de la OCI en el periodo de implementación.</t>
  </si>
  <si>
    <t>Jefe de la Oficina de Control Interno</t>
  </si>
  <si>
    <r>
      <rPr>
        <b/>
        <sz val="11"/>
        <color theme="1"/>
        <rFont val="Verdana"/>
        <family val="2"/>
      </rPr>
      <t>Positivos:</t>
    </r>
    <r>
      <rPr>
        <sz val="11"/>
        <color theme="1"/>
        <rFont val="Verdana"/>
        <family val="2"/>
      </rPr>
      <t xml:space="preserve">
* Fortalecimiento de la competencia de los auditores de la OCI
* Optimización de los contenidos de la documentación de la OCI
* Los auditados podrán percibir un ejercicio de auditoria optimizado.</t>
    </r>
  </si>
  <si>
    <t>* Capacitación
* Actualización de los documentos de la OCI</t>
  </si>
  <si>
    <t>1. Auditoria al proceso de auditorias de la OCI por auditor externo.
2. Actualización de documentos de la OCI
3. Registros de Capacitación</t>
  </si>
  <si>
    <t>N/A</t>
  </si>
  <si>
    <t>Expedición de la Política de Conflicto de Intereses, por parte del DAFP.</t>
  </si>
  <si>
    <t>La Política de Integridad</t>
  </si>
  <si>
    <t>Complementar la Política de Integridad con la adopción de la Guía para la identificación y declaración de conflicto de intereses del Icfes .</t>
  </si>
  <si>
    <t>1. Adopción de la Guía para la identificación y declaración de conflicto de intereses del Icfes.
2. Establecer el marco de directrices y lineamientos necesarios para la implementación, socialización, difusión y seguimiento a la Guía.</t>
  </si>
  <si>
    <t>Adopción de la Guía para la identificación y declaración de conflicto de intereses del Icfes, a través de un acto administrativo expedido por la Dirección General.</t>
  </si>
  <si>
    <t>Ninguno</t>
  </si>
  <si>
    <t xml:space="preserve">Dirección General (Oficial de Transparencia), Secretaría General, Subdirección de Abastecimiento y Servicios Generales, Subdirección de Talento Humano y Oficina Asesora de Planeación </t>
  </si>
  <si>
    <t>La obligación que tienen los colaboradores del Instituto,
de declarar una posible situación de conflicto de intereses, en cumplimiento del procedimiento y de los lineamientos definidos en la Guía.</t>
  </si>
  <si>
    <t>1. Capacitaciones a todos los equipos de trabajo.
 2. Estrategia de comunicación y  difusión.</t>
  </si>
  <si>
    <t>Dirección General y Secretaría General</t>
  </si>
  <si>
    <t>La expedición de la Resolución No. 000643 del 01 de diciembre de 2021, por la cual se adoptó la Guía para la identificación y declaración de conflictos de
intereses del Instituto Colombiano para la Evaluación de la Educación – Icfes y se establecen las
directrices y lineamientos necesarios para su implementación, socialización, difusión y
seguimiento.</t>
  </si>
  <si>
    <t>Ninguna</t>
  </si>
  <si>
    <t>Generar acciones orientadas a impactar la cultura institucional y a fomentar la adopción de valores institucionales.</t>
  </si>
  <si>
    <t>Código de Integridad</t>
  </si>
  <si>
    <t>Diseño, implementación, adopción, instalación y puesta en marcha  de la Estrategia de las Tiendas de la Confianza, como un medio para fomentar el Valor de la Honestidad entre los colaboradores del Instituto.</t>
  </si>
  <si>
    <t>1. Fomentar la adopción del Código de Integridad y de los valores institucionales.
2. Cambiar la cultura institucional frente al valor de la Honestidad.</t>
  </si>
  <si>
    <t>El equipo de trabajo de la Subdirección de Talento Humano.</t>
  </si>
  <si>
    <t>El adecuado funcionamiento de las Tiendas de la Confianza está soportado por la Subdirección de Talento Humano.</t>
  </si>
  <si>
    <t>Secretaría General y la Subdirección de Talento Humano.</t>
  </si>
  <si>
    <t>Cambios significativos en la cultura institucional.</t>
  </si>
  <si>
    <t>1. Piezas de divulgación enviadas a los correos institucionales.
2. Ubicación física y visual de las Tiendas de la Confianza.</t>
  </si>
  <si>
    <t>Secretaría General</t>
  </si>
  <si>
    <t>Tres Tiendas de la Confianza instaladas y operando en los pisos 16, 17 y 18 de la sede Elemento del Icfes.</t>
  </si>
  <si>
    <t>La estrategia de las Tiendas de la Confianza ha tenido una excelente acogida por parte de los colaboradores del Instituto.</t>
  </si>
  <si>
    <t xml:space="preserve"> Traslado de equipos servidores de apliaciones de almacenamiento que se encuentran aprovisionados con el proveedor LUMEN y que se van a llevar hacia el datacenter de la calle 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</si>
</sst>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CO$&quot;* #,##0.00_);_(&quot;CO$&quot;* \(#,##0.00\);_(&quot;CO$&quot;* &quot;-&quot;??_);_(@_)"/>
    <numFmt numFmtId="165" formatCode="_-&quot;$&quot;* #,##0_-;\-&quot;$&quot;* #,##0_-;_-&quot;$&quot;* &quot;-&quot;_-;_-@_-"/>
    <numFmt numFmtId="166" formatCode="_-&quot;$&quot;* #,##0.00_-;\-&quot;$&quot;* #,##0.00_-;_-&quot;$&quot;* &quot;-&quot;??_-;_-@_-"/>
    <numFmt numFmtId="167" formatCode="&quot;$&quot;\ #,##0.00"/>
    <numFmt numFmtId="168" formatCode="dd/mm/yyyy;@"/>
    <numFmt numFmtId="171" formatCode="_-&quot;$&quot;\ * #,##0.00_-;\-&quot;$&quot;\ * #,##0.00_-;_-&quot;$&quot;\ * &quot;-&quot;??_-;_-@_-"/>
    <numFmt numFmtId="172" formatCode="_-* #,##0.00_-;\-* #,##0.00_-;_-* &quot;-&quot;??_-;_-@_-"/>
  </numFmts>
  <fonts count="15" x14ac:knownFonts="1">
    <font>
      <sz val="11"/>
      <color theme="1"/>
      <name val="Calibri"/>
      <family val="2"/>
      <scheme val="minor"/>
    </font>
    <font>
      <sz val="11"/>
      <color theme="1"/>
      <name val="Calibri"/>
      <family val="2"/>
      <scheme val="minor"/>
    </font>
    <font>
      <sz val="8"/>
      <name val="Calibri"/>
      <family val="2"/>
      <scheme val="minor"/>
    </font>
    <font>
      <b/>
      <sz val="16"/>
      <name val="Verdana"/>
      <family val="2"/>
    </font>
    <font>
      <sz val="16"/>
      <name val="Verdana"/>
      <family val="2"/>
    </font>
    <font>
      <sz val="11"/>
      <name val="Verdana"/>
      <family val="2"/>
    </font>
    <font>
      <b/>
      <sz val="12"/>
      <name val="Verdana"/>
      <family val="2"/>
    </font>
    <font>
      <sz val="11"/>
      <color theme="0"/>
      <name val="Verdana"/>
      <family val="2"/>
    </font>
    <font>
      <sz val="11"/>
      <color theme="1"/>
      <name val="Verdana"/>
      <family val="2"/>
    </font>
    <font>
      <i/>
      <sz val="12"/>
      <color rgb="FF183257"/>
      <name val="Verdana"/>
      <family val="2"/>
    </font>
    <font>
      <b/>
      <sz val="11"/>
      <color theme="1"/>
      <name val="Calibri"/>
      <family val="2"/>
      <scheme val="minor"/>
    </font>
    <font>
      <sz val="11"/>
      <color rgb="FF000000"/>
      <name val="Calibri"/>
      <family val="2"/>
      <scheme val="minor"/>
    </font>
    <font>
      <u/>
      <sz val="11"/>
      <color theme="10"/>
      <name val="Calibri"/>
      <family val="2"/>
      <scheme val="minor"/>
    </font>
    <font>
      <sz val="11"/>
      <color rgb="FF000000"/>
      <name val="Verdana"/>
      <family val="2"/>
    </font>
    <font>
      <b/>
      <sz val="11"/>
      <color theme="1"/>
      <name val="Verdan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000000"/>
      </patternFill>
    </fill>
  </fills>
  <borders count="7">
    <border>
      <left/>
      <right/>
      <top/>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6">
    <xf numFmtId="0" fontId="0" fillId="0" borderId="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cellStyleXfs>
  <cellXfs count="81">
    <xf numFmtId="0" fontId="0" fillId="0" borderId="0" xfId="0"/>
    <xf numFmtId="0" fontId="3" fillId="0" borderId="2" xfId="0" applyFont="1" applyFill="1" applyBorder="1" applyAlignment="1">
      <alignment vertical="center" wrapText="1"/>
    </xf>
    <xf numFmtId="0" fontId="5" fillId="2" borderId="1" xfId="0" applyFont="1" applyFill="1" applyBorder="1" applyAlignment="1"/>
    <xf numFmtId="0" fontId="5" fillId="2" borderId="0" xfId="0" applyFont="1" applyFill="1"/>
    <xf numFmtId="0" fontId="7" fillId="2" borderId="0" xfId="0" applyFont="1" applyFill="1"/>
    <xf numFmtId="0" fontId="8" fillId="2" borderId="2" xfId="0" applyFont="1" applyFill="1" applyBorder="1" applyAlignment="1">
      <alignment horizontal="center" vertical="center" wrapText="1"/>
    </xf>
    <xf numFmtId="0" fontId="5" fillId="2" borderId="2" xfId="0" applyFont="1" applyFill="1" applyBorder="1"/>
    <xf numFmtId="0" fontId="6" fillId="3" borderId="1" xfId="0" applyFont="1" applyFill="1" applyBorder="1" applyAlignment="1">
      <alignment horizontal="center" wrapText="1"/>
    </xf>
    <xf numFmtId="14" fontId="8" fillId="2" borderId="2" xfId="0" applyNumberFormat="1" applyFont="1" applyFill="1" applyBorder="1" applyAlignment="1">
      <alignment horizontal="center" vertical="center" wrapText="1"/>
    </xf>
    <xf numFmtId="14" fontId="5" fillId="2" borderId="2" xfId="0" applyNumberFormat="1" applyFont="1" applyFill="1" applyBorder="1"/>
    <xf numFmtId="0" fontId="6" fillId="5"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0" fillId="0" borderId="0" xfId="0" applyFont="1"/>
    <xf numFmtId="0" fontId="11" fillId="0" borderId="0" xfId="0" applyFont="1"/>
    <xf numFmtId="0" fontId="3" fillId="0" borderId="6"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12" fillId="2" borderId="2" xfId="71" applyFill="1" applyBorder="1" applyAlignment="1">
      <alignment horizontal="left" vertical="center" wrapText="1"/>
    </xf>
    <xf numFmtId="0" fontId="5" fillId="2" borderId="0" xfId="0" applyFont="1" applyFill="1" applyAlignment="1">
      <alignment horizontal="center" vertical="center"/>
    </xf>
    <xf numFmtId="14" fontId="13" fillId="10" borderId="2" xfId="0" applyNumberFormat="1"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6" xfId="0" applyFont="1" applyFill="1" applyBorder="1" applyAlignment="1">
      <alignment horizontal="left" vertical="center" wrapText="1"/>
    </xf>
    <xf numFmtId="0" fontId="12" fillId="10" borderId="6" xfId="71" applyFill="1" applyBorder="1" applyAlignment="1">
      <alignment horizontal="left" vertical="center" wrapText="1"/>
    </xf>
    <xf numFmtId="14" fontId="5" fillId="10" borderId="2" xfId="0" applyNumberFormat="1" applyFont="1" applyFill="1" applyBorder="1" applyAlignment="1">
      <alignment horizontal="center" vertical="center"/>
    </xf>
    <xf numFmtId="0" fontId="5" fillId="10" borderId="6" xfId="0" applyFont="1" applyFill="1" applyBorder="1" applyAlignment="1">
      <alignment horizontal="center" vertical="center" wrapText="1"/>
    </xf>
    <xf numFmtId="0" fontId="5" fillId="10" borderId="6" xfId="0" applyFont="1" applyFill="1" applyBorder="1" applyAlignment="1">
      <alignment horizontal="left" vertical="center" wrapText="1"/>
    </xf>
    <xf numFmtId="0" fontId="5" fillId="10" borderId="6" xfId="0" applyFont="1" applyFill="1" applyBorder="1" applyAlignment="1">
      <alignment horizontal="left" vertical="top" wrapText="1"/>
    </xf>
    <xf numFmtId="0" fontId="5" fillId="10" borderId="6" xfId="0" applyFont="1" applyFill="1" applyBorder="1" applyAlignment="1">
      <alignment horizontal="center" vertical="center"/>
    </xf>
    <xf numFmtId="0" fontId="5" fillId="10" borderId="6" xfId="0" applyFont="1" applyFill="1" applyBorder="1" applyAlignment="1">
      <alignment horizontal="left" vertical="center"/>
    </xf>
    <xf numFmtId="0" fontId="5" fillId="2" borderId="2" xfId="0" applyFont="1" applyFill="1" applyBorder="1" applyAlignment="1">
      <alignment vertical="center" wrapText="1"/>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2" xfId="0" applyFont="1" applyFill="1" applyBorder="1" applyAlignment="1">
      <alignment vertical="center"/>
    </xf>
    <xf numFmtId="0" fontId="12" fillId="2" borderId="2" xfId="72" applyFill="1" applyBorder="1" applyAlignment="1">
      <alignment horizontal="left" vertical="center" wrapText="1"/>
    </xf>
    <xf numFmtId="167" fontId="8" fillId="2" borderId="2" xfId="0" applyNumberFormat="1" applyFont="1" applyFill="1" applyBorder="1" applyAlignment="1">
      <alignment horizontal="left" vertical="center" wrapText="1"/>
    </xf>
    <xf numFmtId="14" fontId="5" fillId="2" borderId="2" xfId="0" applyNumberFormat="1" applyFont="1" applyFill="1" applyBorder="1" applyAlignment="1">
      <alignment horizontal="center" vertical="center" wrapText="1"/>
    </xf>
    <xf numFmtId="164" fontId="5" fillId="2" borderId="2" xfId="70" applyFont="1" applyFill="1" applyBorder="1" applyAlignment="1">
      <alignment horizontal="left" vertical="center"/>
    </xf>
    <xf numFmtId="0" fontId="5" fillId="2" borderId="2" xfId="0" applyFont="1" applyFill="1" applyBorder="1" applyAlignment="1">
      <alignment horizontal="center" vertical="center"/>
    </xf>
    <xf numFmtId="14" fontId="5" fillId="2" borderId="2" xfId="0" applyNumberFormat="1" applyFont="1" applyFill="1" applyBorder="1" applyAlignment="1">
      <alignment horizontal="center" vertical="center"/>
    </xf>
    <xf numFmtId="3" fontId="8" fillId="2" borderId="2" xfId="0" applyNumberFormat="1" applyFont="1" applyFill="1" applyBorder="1" applyAlignment="1">
      <alignment horizontal="left" vertical="center" wrapText="1"/>
    </xf>
    <xf numFmtId="0" fontId="12" fillId="0" borderId="2" xfId="72" applyBorder="1" applyAlignment="1">
      <alignment horizontal="left" vertical="center" wrapText="1"/>
    </xf>
    <xf numFmtId="0" fontId="5" fillId="2" borderId="2" xfId="0" applyFont="1" applyFill="1" applyBorder="1" applyAlignment="1">
      <alignment wrapText="1"/>
    </xf>
    <xf numFmtId="0" fontId="5" fillId="2" borderId="2" xfId="0" applyFont="1" applyFill="1" applyBorder="1" applyAlignment="1">
      <alignment horizontal="left" wrapText="1"/>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top" wrapText="1"/>
    </xf>
    <xf numFmtId="168" fontId="8" fillId="2" borderId="2" xfId="0" applyNumberFormat="1" applyFont="1" applyFill="1" applyBorder="1" applyAlignment="1">
      <alignment horizontal="center" vertical="center" wrapText="1"/>
    </xf>
    <xf numFmtId="0" fontId="8" fillId="2" borderId="2" xfId="0" quotePrefix="1"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2" borderId="3" xfId="0" applyFont="1" applyFill="1" applyBorder="1" applyAlignment="1">
      <alignment horizontal="center" vertical="center"/>
    </xf>
    <xf numFmtId="0" fontId="4" fillId="2" borderId="2" xfId="0" applyFont="1" applyFill="1" applyBorder="1" applyAlignment="1">
      <alignment horizontal="center"/>
    </xf>
    <xf numFmtId="0" fontId="3" fillId="2"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0" fontId="12" fillId="0" borderId="2" xfId="72" applyBorder="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wrapText="1"/>
    </xf>
    <xf numFmtId="0" fontId="12" fillId="0" borderId="0" xfId="72" applyAlignment="1">
      <alignment vertical="center" wrapText="1"/>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167" fontId="8" fillId="2" borderId="2"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2" xfId="0" applyFont="1" applyFill="1" applyBorder="1" applyAlignment="1">
      <alignment vertical="center"/>
    </xf>
    <xf numFmtId="14" fontId="5" fillId="2" borderId="2" xfId="0" applyNumberFormat="1" applyFont="1" applyFill="1" applyBorder="1" applyAlignment="1">
      <alignment horizontal="center" vertical="center" wrapText="1"/>
    </xf>
    <xf numFmtId="0" fontId="12" fillId="2" borderId="2" xfId="72" applyFill="1" applyBorder="1" applyAlignment="1">
      <alignment vertical="center" wrapText="1"/>
    </xf>
    <xf numFmtId="171" fontId="5" fillId="2" borderId="2" xfId="85" applyFont="1" applyFill="1" applyBorder="1" applyAlignment="1">
      <alignment vertical="center"/>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8" fillId="2" borderId="2" xfId="0" quotePrefix="1" applyFont="1" applyFill="1" applyBorder="1" applyAlignment="1">
      <alignment horizontal="center" vertical="center" wrapText="1"/>
    </xf>
    <xf numFmtId="168" fontId="8" fillId="2" borderId="2" xfId="0" applyNumberFormat="1" applyFont="1" applyFill="1" applyBorder="1" applyAlignment="1">
      <alignment horizontal="center" vertical="center" wrapText="1"/>
    </xf>
  </cellXfs>
  <cellStyles count="86">
    <cellStyle name="Hipervínculo" xfId="72" builtinId="8"/>
    <cellStyle name="Hyperlink" xfId="71" xr:uid="{00000000-0005-0000-0000-000001000000}"/>
    <cellStyle name="Millares 2" xfId="3" xr:uid="{00000000-0005-0000-0000-000002000000}"/>
    <cellStyle name="Millares 2 2" xfId="4" xr:uid="{00000000-0005-0000-0000-000003000000}"/>
    <cellStyle name="Millares 2 2 2" xfId="14" xr:uid="{00000000-0005-0000-0000-000004000000}"/>
    <cellStyle name="Millares 2 2 2 2" xfId="35" xr:uid="{00000000-0005-0000-0000-000005000000}"/>
    <cellStyle name="Millares 2 2 2 2 2" xfId="80" xr:uid="{3E1E671D-318D-4C2A-B5C2-2282B54278F2}"/>
    <cellStyle name="Millares 2 2 2 3" xfId="63" xr:uid="{00000000-0005-0000-0000-000006000000}"/>
    <cellStyle name="Millares 2 2 2 3 2" xfId="84" xr:uid="{E998ACE8-A1F7-4E74-A421-CD01B0F1E93C}"/>
    <cellStyle name="Millares 2 2 2 4" xfId="76" xr:uid="{F3DFC116-5BB8-48F4-BED8-ADF51B6F5826}"/>
    <cellStyle name="Millares 2 2 3" xfId="25" xr:uid="{00000000-0005-0000-0000-000007000000}"/>
    <cellStyle name="Millares 2 2 3 2" xfId="78" xr:uid="{90500C56-33D4-4EC9-BFE7-906DD425AF19}"/>
    <cellStyle name="Millares 2 2 4" xfId="53" xr:uid="{00000000-0005-0000-0000-000008000000}"/>
    <cellStyle name="Millares 2 2 4 2" xfId="82" xr:uid="{4146B2E4-7B07-4EA8-BD36-35C75C5DA9FF}"/>
    <cellStyle name="Millares 2 2 5" xfId="74" xr:uid="{F1E43D95-98A7-4604-889A-AA45FD9CF5CA}"/>
    <cellStyle name="Millares 2 3" xfId="13" xr:uid="{00000000-0005-0000-0000-000009000000}"/>
    <cellStyle name="Millares 2 3 2" xfId="34" xr:uid="{00000000-0005-0000-0000-00000A000000}"/>
    <cellStyle name="Millares 2 3 2 2" xfId="79" xr:uid="{890639D4-78FC-47D5-B483-5DEBA9C4D600}"/>
    <cellStyle name="Millares 2 3 3" xfId="62" xr:uid="{00000000-0005-0000-0000-00000B000000}"/>
    <cellStyle name="Millares 2 3 3 2" xfId="83" xr:uid="{10D4A51A-64A3-4213-8E2F-A2D2A610794B}"/>
    <cellStyle name="Millares 2 3 4" xfId="75" xr:uid="{AC1687DE-26B0-441F-BAFC-939447461C70}"/>
    <cellStyle name="Millares 2 4" xfId="24" xr:uid="{00000000-0005-0000-0000-00000C000000}"/>
    <cellStyle name="Millares 2 4 2" xfId="77" xr:uid="{9BE045ED-8312-4138-83B3-A487E1457D32}"/>
    <cellStyle name="Millares 2 5" xfId="52" xr:uid="{00000000-0005-0000-0000-00000D000000}"/>
    <cellStyle name="Millares 2 5 2" xfId="81" xr:uid="{67A43C09-E9A9-4F84-BE1B-85E9F48CF396}"/>
    <cellStyle name="Millares 2 6" xfId="73" xr:uid="{7C067CD8-74DA-4C48-88A2-6023D53250BB}"/>
    <cellStyle name="Moneda" xfId="70" builtinId="4"/>
    <cellStyle name="Moneda [0] 2" xfId="2" xr:uid="{00000000-0005-0000-0000-00000F000000}"/>
    <cellStyle name="Moneda [0] 2 2" xfId="7" xr:uid="{00000000-0005-0000-0000-000010000000}"/>
    <cellStyle name="Moneda [0] 2 2 2" xfId="17" xr:uid="{00000000-0005-0000-0000-000011000000}"/>
    <cellStyle name="Moneda [0] 2 2 2 2" xfId="38" xr:uid="{00000000-0005-0000-0000-000012000000}"/>
    <cellStyle name="Moneda [0] 2 2 2 3" xfId="66" xr:uid="{00000000-0005-0000-0000-000013000000}"/>
    <cellStyle name="Moneda [0] 2 2 3" xfId="28" xr:uid="{00000000-0005-0000-0000-000014000000}"/>
    <cellStyle name="Moneda [0] 2 2 4" xfId="56" xr:uid="{00000000-0005-0000-0000-000015000000}"/>
    <cellStyle name="Moneda [0] 2 3" xfId="12" xr:uid="{00000000-0005-0000-0000-000016000000}"/>
    <cellStyle name="Moneda [0] 2 3 2" xfId="33" xr:uid="{00000000-0005-0000-0000-000017000000}"/>
    <cellStyle name="Moneda [0] 2 3 3" xfId="61" xr:uid="{00000000-0005-0000-0000-000018000000}"/>
    <cellStyle name="Moneda [0] 2 4" xfId="23" xr:uid="{00000000-0005-0000-0000-000019000000}"/>
    <cellStyle name="Moneda [0] 2 5" xfId="51" xr:uid="{00000000-0005-0000-0000-00001A000000}"/>
    <cellStyle name="Moneda [0] 3" xfId="6" xr:uid="{00000000-0005-0000-0000-00001B000000}"/>
    <cellStyle name="Moneda [0] 3 2" xfId="16" xr:uid="{00000000-0005-0000-0000-00001C000000}"/>
    <cellStyle name="Moneda [0] 3 2 2" xfId="37" xr:uid="{00000000-0005-0000-0000-00001D000000}"/>
    <cellStyle name="Moneda [0] 3 2 3" xfId="65" xr:uid="{00000000-0005-0000-0000-00001E000000}"/>
    <cellStyle name="Moneda [0] 3 3" xfId="27" xr:uid="{00000000-0005-0000-0000-00001F000000}"/>
    <cellStyle name="Moneda [0] 3 4" xfId="55" xr:uid="{00000000-0005-0000-0000-000020000000}"/>
    <cellStyle name="Moneda [0] 4" xfId="10" xr:uid="{00000000-0005-0000-0000-000021000000}"/>
    <cellStyle name="Moneda [0] 4 2" xfId="31" xr:uid="{00000000-0005-0000-0000-000022000000}"/>
    <cellStyle name="Moneda [0] 4 3" xfId="59" xr:uid="{00000000-0005-0000-0000-000023000000}"/>
    <cellStyle name="Moneda [0] 5" xfId="21" xr:uid="{00000000-0005-0000-0000-000024000000}"/>
    <cellStyle name="Moneda [0] 6" xfId="49" xr:uid="{00000000-0005-0000-0000-000025000000}"/>
    <cellStyle name="Moneda 10" xfId="44" xr:uid="{00000000-0005-0000-0000-000026000000}"/>
    <cellStyle name="Moneda 11" xfId="45" xr:uid="{00000000-0005-0000-0000-000027000000}"/>
    <cellStyle name="Moneda 12" xfId="46" xr:uid="{00000000-0005-0000-0000-000028000000}"/>
    <cellStyle name="Moneda 13" xfId="48" xr:uid="{00000000-0005-0000-0000-000029000000}"/>
    <cellStyle name="Moneda 14" xfId="47" xr:uid="{00000000-0005-0000-0000-00002A000000}"/>
    <cellStyle name="Moneda 15" xfId="69" xr:uid="{00000000-0005-0000-0000-00002B000000}"/>
    <cellStyle name="Moneda 16" xfId="85" xr:uid="{92F06B44-4E2C-42F7-8E43-2AD6DD2E93FC}"/>
    <cellStyle name="Moneda 2" xfId="1" xr:uid="{00000000-0005-0000-0000-00002C000000}"/>
    <cellStyle name="Moneda 2 2" xfId="8" xr:uid="{00000000-0005-0000-0000-00002D000000}"/>
    <cellStyle name="Moneda 2 2 2" xfId="18" xr:uid="{00000000-0005-0000-0000-00002E000000}"/>
    <cellStyle name="Moneda 2 2 2 2" xfId="39" xr:uid="{00000000-0005-0000-0000-00002F000000}"/>
    <cellStyle name="Moneda 2 2 2 3" xfId="67" xr:uid="{00000000-0005-0000-0000-000030000000}"/>
    <cellStyle name="Moneda 2 2 3" xfId="29" xr:uid="{00000000-0005-0000-0000-000031000000}"/>
    <cellStyle name="Moneda 2 2 4" xfId="57" xr:uid="{00000000-0005-0000-0000-000032000000}"/>
    <cellStyle name="Moneda 2 3" xfId="11" xr:uid="{00000000-0005-0000-0000-000033000000}"/>
    <cellStyle name="Moneda 2 3 2" xfId="32" xr:uid="{00000000-0005-0000-0000-000034000000}"/>
    <cellStyle name="Moneda 2 3 3" xfId="60" xr:uid="{00000000-0005-0000-0000-000035000000}"/>
    <cellStyle name="Moneda 2 4" xfId="22" xr:uid="{00000000-0005-0000-0000-000036000000}"/>
    <cellStyle name="Moneda 2 5" xfId="50" xr:uid="{00000000-0005-0000-0000-000037000000}"/>
    <cellStyle name="Moneda 3" xfId="5" xr:uid="{00000000-0005-0000-0000-000038000000}"/>
    <cellStyle name="Moneda 3 2" xfId="15" xr:uid="{00000000-0005-0000-0000-000039000000}"/>
    <cellStyle name="Moneda 3 2 2" xfId="36" xr:uid="{00000000-0005-0000-0000-00003A000000}"/>
    <cellStyle name="Moneda 3 2 3" xfId="64" xr:uid="{00000000-0005-0000-0000-00003B000000}"/>
    <cellStyle name="Moneda 3 3" xfId="26" xr:uid="{00000000-0005-0000-0000-00003C000000}"/>
    <cellStyle name="Moneda 3 4" xfId="54" xr:uid="{00000000-0005-0000-0000-00003D000000}"/>
    <cellStyle name="Moneda 4" xfId="9" xr:uid="{00000000-0005-0000-0000-00003E000000}"/>
    <cellStyle name="Moneda 4 2" xfId="30" xr:uid="{00000000-0005-0000-0000-00003F000000}"/>
    <cellStyle name="Moneda 4 3" xfId="58" xr:uid="{00000000-0005-0000-0000-000040000000}"/>
    <cellStyle name="Moneda 5" xfId="19" xr:uid="{00000000-0005-0000-0000-000041000000}"/>
    <cellStyle name="Moneda 5 2" xfId="40" xr:uid="{00000000-0005-0000-0000-000042000000}"/>
    <cellStyle name="Moneda 5 3" xfId="68" xr:uid="{00000000-0005-0000-0000-000043000000}"/>
    <cellStyle name="Moneda 6" xfId="20" xr:uid="{00000000-0005-0000-0000-000044000000}"/>
    <cellStyle name="Moneda 7" xfId="41" xr:uid="{00000000-0005-0000-0000-000045000000}"/>
    <cellStyle name="Moneda 8" xfId="43" xr:uid="{00000000-0005-0000-0000-000046000000}"/>
    <cellStyle name="Moneda 9" xfId="42" xr:uid="{00000000-0005-0000-0000-000047000000}"/>
    <cellStyle name="Normal" xfId="0" builtinId="0"/>
  </cellStyles>
  <dxfs count="1">
    <dxf>
      <font>
        <color rgb="FF9C0006"/>
      </font>
      <fill>
        <patternFill>
          <bgColor rgb="FFFFC7CE"/>
        </patternFill>
      </fill>
    </dxf>
  </dxfs>
  <tableStyles count="0" defaultTableStyle="TableStyleMedium2" defaultPivotStyle="PivotStyleLight16"/>
  <colors>
    <mruColors>
      <color rgb="FF183257"/>
      <color rgb="FF38598C"/>
      <color rgb="FF0D4066"/>
      <color rgb="FF064B7C"/>
      <color rgb="FF0B4571"/>
      <color rgb="FF2D4E78"/>
      <color rgb="FF6D7291"/>
      <color rgb="FF2E4D79"/>
      <color rgb="FF0A4571"/>
      <color rgb="FFA2A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666749</xdr:colOff>
      <xdr:row>2</xdr:row>
      <xdr:rowOff>87086</xdr:rowOff>
    </xdr:from>
    <xdr:to>
      <xdr:col>5</xdr:col>
      <xdr:colOff>1200149</xdr:colOff>
      <xdr:row>2</xdr:row>
      <xdr:rowOff>391886</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8041820" y="1148443"/>
          <a:ext cx="5334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400" b="1"/>
            <a:t>X</a:t>
          </a:r>
        </a:p>
      </xdr:txBody>
    </xdr:sp>
    <xdr:clientData/>
  </xdr:twoCellAnchor>
  <xdr:twoCellAnchor>
    <xdr:from>
      <xdr:col>7</xdr:col>
      <xdr:colOff>1020536</xdr:colOff>
      <xdr:row>2</xdr:row>
      <xdr:rowOff>95250</xdr:rowOff>
    </xdr:from>
    <xdr:to>
      <xdr:col>7</xdr:col>
      <xdr:colOff>1741715</xdr:colOff>
      <xdr:row>2</xdr:row>
      <xdr:rowOff>400050</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0368643" y="1156607"/>
          <a:ext cx="721179"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2400" b="1"/>
        </a:p>
      </xdr:txBody>
    </xdr:sp>
    <xdr:clientData/>
  </xdr:twoCellAnchor>
  <xdr:twoCellAnchor>
    <xdr:from>
      <xdr:col>15</xdr:col>
      <xdr:colOff>748393</xdr:colOff>
      <xdr:row>2</xdr:row>
      <xdr:rowOff>81642</xdr:rowOff>
    </xdr:from>
    <xdr:to>
      <xdr:col>15</xdr:col>
      <xdr:colOff>1469572</xdr:colOff>
      <xdr:row>2</xdr:row>
      <xdr:rowOff>386442</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21907500" y="1142999"/>
          <a:ext cx="721179"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2400" b="1"/>
        </a:p>
      </xdr:txBody>
    </xdr:sp>
    <xdr:clientData/>
  </xdr:twoCellAnchor>
  <xdr:twoCellAnchor editAs="oneCell">
    <xdr:from>
      <xdr:col>1</xdr:col>
      <xdr:colOff>825504</xdr:colOff>
      <xdr:row>0</xdr:row>
      <xdr:rowOff>148167</xdr:rowOff>
    </xdr:from>
    <xdr:to>
      <xdr:col>2</xdr:col>
      <xdr:colOff>1206504</xdr:colOff>
      <xdr:row>1</xdr:row>
      <xdr:rowOff>444500</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88" t="93101" r="70936" b="1155"/>
        <a:stretch/>
      </xdr:blipFill>
      <xdr:spPr bwMode="auto">
        <a:xfrm>
          <a:off x="825504" y="148167"/>
          <a:ext cx="1778000" cy="825500"/>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7</xdr:col>
      <xdr:colOff>342900</xdr:colOff>
      <xdr:row>7</xdr:row>
      <xdr:rowOff>666750</xdr:rowOff>
    </xdr:from>
    <xdr:to>
      <xdr:col>7</xdr:col>
      <xdr:colOff>2455333</xdr:colOff>
      <xdr:row>7</xdr:row>
      <xdr:rowOff>666750</xdr:rowOff>
    </xdr:to>
    <xdr:pic>
      <xdr:nvPicPr>
        <xdr:cNvPr id="9" name="Imagen 8">
          <a:extLst>
            <a:ext uri="{FF2B5EF4-FFF2-40B4-BE49-F238E27FC236}">
              <a16:creationId xmlns:a16="http://schemas.microsoft.com/office/drawing/2014/main" id="{00000000-0008-0000-0000-000009000000}"/>
            </a:ext>
            <a:ext uri="{147F2762-F138-4A5C-976F-8EAC2B608ADB}">
              <a16:predDERef xmlns:a16="http://schemas.microsoft.com/office/drawing/2014/main" pred="{B0BAFD23-C220-4FCD-A39C-144011CB2B5E}"/>
            </a:ext>
          </a:extLst>
        </xdr:cNvPr>
        <xdr:cNvPicPr>
          <a:picLocks noChangeAspect="1"/>
        </xdr:cNvPicPr>
      </xdr:nvPicPr>
      <xdr:blipFill>
        <a:blip xmlns:r="http://schemas.openxmlformats.org/officeDocument/2006/relationships" r:embed="rId2"/>
        <a:stretch>
          <a:fillRect/>
        </a:stretch>
      </xdr:blipFill>
      <xdr:spPr>
        <a:xfrm>
          <a:off x="16268700" y="6762750"/>
          <a:ext cx="4572000" cy="2514600"/>
        </a:xfrm>
        <a:prstGeom prst="rect">
          <a:avLst/>
        </a:prstGeom>
      </xdr:spPr>
    </xdr:pic>
    <xdr:clientData/>
  </xdr:twoCellAnchor>
  <xdr:twoCellAnchor editAs="oneCell">
    <xdr:from>
      <xdr:col>7</xdr:col>
      <xdr:colOff>444501</xdr:colOff>
      <xdr:row>7</xdr:row>
      <xdr:rowOff>867833</xdr:rowOff>
    </xdr:from>
    <xdr:to>
      <xdr:col>7</xdr:col>
      <xdr:colOff>5016501</xdr:colOff>
      <xdr:row>7</xdr:row>
      <xdr:rowOff>3382433</xdr:rowOff>
    </xdr:to>
    <xdr:pic>
      <xdr:nvPicPr>
        <xdr:cNvPr id="10" name="Imagen 9">
          <a:extLst>
            <a:ext uri="{FF2B5EF4-FFF2-40B4-BE49-F238E27FC236}">
              <a16:creationId xmlns:a16="http://schemas.microsoft.com/office/drawing/2014/main" id="{00000000-0008-0000-0000-00000A000000}"/>
            </a:ext>
            <a:ext uri="{147F2762-F138-4A5C-976F-8EAC2B608ADB}">
              <a16:predDERef xmlns:a16="http://schemas.microsoft.com/office/drawing/2014/main" pred="{B0BAFD23-C220-4FCD-A39C-144011CB2B5E}"/>
            </a:ext>
          </a:extLst>
        </xdr:cNvPr>
        <xdr:cNvPicPr>
          <a:picLocks noChangeAspect="1"/>
        </xdr:cNvPicPr>
      </xdr:nvPicPr>
      <xdr:blipFill>
        <a:blip xmlns:r="http://schemas.openxmlformats.org/officeDocument/2006/relationships" r:embed="rId2"/>
        <a:stretch>
          <a:fillRect/>
        </a:stretch>
      </xdr:blipFill>
      <xdr:spPr>
        <a:xfrm>
          <a:off x="13652501" y="9609666"/>
          <a:ext cx="4572000" cy="2514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cfesgovco-my.sharepoint.com/:p:/g/personal/nrodriguez_icfes_gov_co/Eehd7tvhb8FHp0YyMuk9l2EBLGaOo1pOw4nY9QzKEdOpgw?e=lXnr4K&amp;isSPOFile=1" TargetMode="External"/><Relationship Id="rId3" Type="http://schemas.openxmlformats.org/officeDocument/2006/relationships/hyperlink" Target="../../../../../../../../../../../../../../:f:/s/RepositorioDTI/EoY_lZ7TeFxGoIrGT5AhYmkBZPZ-D6lblZ_ZFbosU0uojA%25252525253Fe=TGz6uG" TargetMode="External"/><Relationship Id="rId7" Type="http://schemas.openxmlformats.org/officeDocument/2006/relationships/hyperlink" Target="https://icfesgovco-my.sharepoint.com/:w:/r/personal/nacruzg_icfes_gov_co/_layouts/15/doc2.aspx?sourcedoc=%7B6A9CBEF6-10B5-4AE0-AA5D-18D98E63193F%7D&amp;file=09.%20DocumentoMejoresSaber.docx&amp;action=default&amp;mobileredirect=true&amp;isSPOFile=1" TargetMode="External"/><Relationship Id="rId12" Type="http://schemas.openxmlformats.org/officeDocument/2006/relationships/drawing" Target="../drawings/drawing1.xml"/><Relationship Id="rId2" Type="http://schemas.openxmlformats.org/officeDocument/2006/relationships/hyperlink" Target="../../../../../../../../../../../../../../:f:/s/RepositorioDTI/EuIed6x0r71HvneMotr_9L0BY7hw-cU5ZJsMJ1cvgwR6yQ%25252525253Fe=qOelgm" TargetMode="External"/><Relationship Id="rId1" Type="http://schemas.openxmlformats.org/officeDocument/2006/relationships/hyperlink" Target="../../../../../../../../../../../../../../:f:/s/RepositorioDTI/ErJSDlh0v6VLtGe5roZ6vA8BAD4yaUDGJXoqrHJim3Hyug%25252525253Fe=fjoIxS" TargetMode="External"/><Relationship Id="rId6" Type="http://schemas.openxmlformats.org/officeDocument/2006/relationships/hyperlink" Target="https://icfesgovco-my.sharepoint.com/:p:/g/personal/nrodriguez_icfes_gov_co/Eehd7tvhb8FHp0YyMuk9l2EBLGaOo1pOw4nY9QzKEdOpgw?e=lXnr4K&amp;isSPOFile=1" TargetMode="External"/><Relationship Id="rId11" Type="http://schemas.openxmlformats.org/officeDocument/2006/relationships/printerSettings" Target="../printerSettings/printerSettings1.bin"/><Relationship Id="rId5" Type="http://schemas.openxmlformats.org/officeDocument/2006/relationships/hyperlink" Target="https://icfesgovco.sharepoint.com/:f:/s/EvaluarparaAvanzar2022/EqNnjFquNN1LlXhiwfP1aAcBK-Qybzi6OBSJ7lypWWnX3A?e=O2KSRB" TargetMode="External"/><Relationship Id="rId10" Type="http://schemas.openxmlformats.org/officeDocument/2006/relationships/hyperlink" Target="https://icfesgovco.sharepoint.com/:f:/s/EvaluarparaAvanzar2022/EqNnjFquNN1LlXhiwfP1aAcBK-Qybzi6OBSJ7lypWWnX3A?e=O2KSRB" TargetMode="External"/><Relationship Id="rId4" Type="http://schemas.openxmlformats.org/officeDocument/2006/relationships/hyperlink" Target="../../../../../../../../../../../../../../:f:/s/RepositorioDTI/EmlSluq-kGxClmITq8JmJX4BZa3kTH178Hv6wknm3N_jmA%25252525253Fe=VeG9xA" TargetMode="External"/><Relationship Id="rId9" Type="http://schemas.openxmlformats.org/officeDocument/2006/relationships/hyperlink" Target="https://icfesgovco-my.sharepoint.com/:w:/r/personal/nacruzg_icfes_gov_co/_layouts/15/doc2.aspx?sourcedoc=%7B6A9CBEF6-10B5-4AE0-AA5D-18D98E63193F%7D&amp;file=09.%20DocumentoMejoresSaber.docx&amp;action=default&amp;mobileredirect=true&amp;isSPOFil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tabSelected="1" view="pageBreakPreview" topLeftCell="B1" zoomScale="60" workbookViewId="0">
      <selection activeCell="B24" sqref="B24:Q25"/>
    </sheetView>
  </sheetViews>
  <sheetFormatPr baseColWidth="10" defaultColWidth="11.44140625" defaultRowHeight="13.8" x14ac:dyDescent="0.25"/>
  <cols>
    <col min="1" max="1" width="45.44140625" style="3" hidden="1" customWidth="1"/>
    <col min="2" max="2" width="18.33203125" style="3" customWidth="1"/>
    <col min="3" max="3" width="38.44140625" style="3" customWidth="1"/>
    <col min="4" max="4" width="28.44140625" style="3" customWidth="1"/>
    <col min="5" max="5" width="25.44140625" style="3" customWidth="1"/>
    <col min="6" max="6" width="30" style="3" customWidth="1"/>
    <col min="7" max="7" width="32.109375" style="3" customWidth="1"/>
    <col min="8" max="8" width="74.77734375" style="3" customWidth="1"/>
    <col min="9" max="11" width="29.44140625" style="3" customWidth="1"/>
    <col min="12" max="12" width="24.44140625" style="3" customWidth="1"/>
    <col min="13" max="14" width="31.6640625" style="3" customWidth="1"/>
    <col min="15" max="15" width="26.44140625" style="3" customWidth="1"/>
    <col min="16" max="16" width="31.44140625" style="3" customWidth="1"/>
    <col min="17" max="17" width="38.109375" style="3" customWidth="1"/>
    <col min="18" max="18" width="16.77734375" style="3" bestFit="1" customWidth="1"/>
    <col min="19" max="19" width="18.44140625" style="3" bestFit="1" customWidth="1"/>
    <col min="20" max="21" width="11.44140625" style="3"/>
    <col min="22" max="22" width="11.44140625" style="3" customWidth="1"/>
    <col min="23" max="16384" width="11.44140625" style="3"/>
  </cols>
  <sheetData>
    <row r="1" spans="1:17" ht="42" customHeight="1" x14ac:dyDescent="0.25">
      <c r="A1" s="2"/>
      <c r="B1" s="51"/>
      <c r="C1" s="51"/>
      <c r="D1" s="48" t="s">
        <v>11</v>
      </c>
      <c r="E1" s="49"/>
      <c r="F1" s="49"/>
      <c r="G1" s="49"/>
      <c r="H1" s="49"/>
      <c r="I1" s="49"/>
      <c r="J1" s="49"/>
      <c r="K1" s="49"/>
      <c r="L1" s="49"/>
      <c r="M1" s="49"/>
      <c r="N1" s="49"/>
      <c r="O1" s="49"/>
      <c r="P1" s="49"/>
      <c r="Q1" s="1" t="s">
        <v>46</v>
      </c>
    </row>
    <row r="2" spans="1:17" ht="42" customHeight="1" x14ac:dyDescent="0.25">
      <c r="A2" s="2"/>
      <c r="B2" s="51"/>
      <c r="C2" s="51"/>
      <c r="D2" s="48" t="s">
        <v>44</v>
      </c>
      <c r="E2" s="49"/>
      <c r="F2" s="49"/>
      <c r="G2" s="49"/>
      <c r="H2" s="49"/>
      <c r="I2" s="49"/>
      <c r="J2" s="49"/>
      <c r="K2" s="49"/>
      <c r="L2" s="49"/>
      <c r="M2" s="49"/>
      <c r="N2" s="49"/>
      <c r="O2" s="49"/>
      <c r="P2" s="49"/>
      <c r="Q2" s="1" t="s">
        <v>45</v>
      </c>
    </row>
    <row r="3" spans="1:17" ht="39" customHeight="1" x14ac:dyDescent="0.25">
      <c r="A3" s="2"/>
      <c r="B3" s="52" t="s">
        <v>16</v>
      </c>
      <c r="C3" s="52"/>
      <c r="D3" s="52"/>
      <c r="E3" s="52"/>
      <c r="F3" s="53" t="s">
        <v>12</v>
      </c>
      <c r="G3" s="53"/>
      <c r="H3" s="48" t="s">
        <v>13</v>
      </c>
      <c r="I3" s="49"/>
      <c r="J3" s="49"/>
      <c r="K3" s="49"/>
      <c r="L3" s="49"/>
      <c r="M3" s="49"/>
      <c r="N3" s="49"/>
      <c r="O3" s="15"/>
      <c r="P3" s="53" t="s">
        <v>14</v>
      </c>
      <c r="Q3" s="53"/>
    </row>
    <row r="4" spans="1:17" ht="39" customHeight="1" x14ac:dyDescent="0.25">
      <c r="A4" s="2"/>
      <c r="B4" s="54" t="s">
        <v>26</v>
      </c>
      <c r="C4" s="54"/>
      <c r="D4" s="54"/>
      <c r="E4" s="54"/>
      <c r="F4" s="54"/>
      <c r="G4" s="57" t="s">
        <v>23</v>
      </c>
      <c r="H4" s="58"/>
      <c r="I4" s="58"/>
      <c r="J4" s="58"/>
      <c r="K4" s="58"/>
      <c r="L4" s="58"/>
      <c r="M4" s="58"/>
      <c r="N4" s="58"/>
      <c r="O4" s="59"/>
      <c r="P4" s="55" t="s">
        <v>25</v>
      </c>
      <c r="Q4" s="56"/>
    </row>
    <row r="5" spans="1:17" s="4" customFormat="1" ht="45.75" customHeight="1" x14ac:dyDescent="0.3">
      <c r="A5" s="7" t="s">
        <v>0</v>
      </c>
      <c r="B5" s="10" t="s">
        <v>1</v>
      </c>
      <c r="C5" s="10" t="s">
        <v>17</v>
      </c>
      <c r="D5" s="10" t="s">
        <v>19</v>
      </c>
      <c r="E5" s="10" t="s">
        <v>18</v>
      </c>
      <c r="F5" s="10" t="s">
        <v>2</v>
      </c>
      <c r="G5" s="11" t="s">
        <v>21</v>
      </c>
      <c r="H5" s="11" t="s">
        <v>22</v>
      </c>
      <c r="I5" s="11" t="s">
        <v>20</v>
      </c>
      <c r="J5" s="11" t="s">
        <v>42</v>
      </c>
      <c r="K5" s="11" t="s">
        <v>43</v>
      </c>
      <c r="L5" s="11" t="s">
        <v>3</v>
      </c>
      <c r="M5" s="11" t="s">
        <v>24</v>
      </c>
      <c r="N5" s="16" t="s">
        <v>4</v>
      </c>
      <c r="O5" s="11" t="s">
        <v>39</v>
      </c>
      <c r="P5" s="12" t="s">
        <v>40</v>
      </c>
      <c r="Q5" s="12" t="s">
        <v>41</v>
      </c>
    </row>
    <row r="6" spans="1:17" ht="77.25" customHeight="1" x14ac:dyDescent="0.25">
      <c r="B6" s="8">
        <v>44680</v>
      </c>
      <c r="C6" s="5" t="s">
        <v>30</v>
      </c>
      <c r="D6" s="5" t="s">
        <v>47</v>
      </c>
      <c r="E6" s="5" t="s">
        <v>35</v>
      </c>
      <c r="F6" s="17" t="s">
        <v>48</v>
      </c>
      <c r="G6" s="17" t="s">
        <v>49</v>
      </c>
      <c r="H6" s="17" t="s">
        <v>50</v>
      </c>
      <c r="I6" s="8">
        <v>44652</v>
      </c>
      <c r="J6" s="17" t="s">
        <v>51</v>
      </c>
      <c r="K6" s="17" t="s">
        <v>52</v>
      </c>
      <c r="L6" s="17" t="s">
        <v>53</v>
      </c>
      <c r="M6" s="17" t="s">
        <v>54</v>
      </c>
      <c r="N6" s="17" t="s">
        <v>55</v>
      </c>
      <c r="O6" s="5" t="s">
        <v>56</v>
      </c>
      <c r="P6" s="18" t="s">
        <v>57</v>
      </c>
      <c r="Q6" s="17" t="s">
        <v>58</v>
      </c>
    </row>
    <row r="7" spans="1:17" s="19" customFormat="1" ht="400.2" x14ac:dyDescent="0.3">
      <c r="B7" s="20">
        <v>44659</v>
      </c>
      <c r="C7" s="21" t="s">
        <v>30</v>
      </c>
      <c r="D7" s="21" t="s">
        <v>59</v>
      </c>
      <c r="E7" s="21" t="s">
        <v>35</v>
      </c>
      <c r="F7" s="22" t="s">
        <v>60</v>
      </c>
      <c r="G7" s="22" t="s">
        <v>61</v>
      </c>
      <c r="H7" s="22" t="s">
        <v>61</v>
      </c>
      <c r="I7" s="21" t="s">
        <v>62</v>
      </c>
      <c r="J7" s="22" t="s">
        <v>63</v>
      </c>
      <c r="K7" s="22" t="s">
        <v>64</v>
      </c>
      <c r="L7" s="22" t="s">
        <v>65</v>
      </c>
      <c r="M7" s="22" t="s">
        <v>66</v>
      </c>
      <c r="N7" s="22" t="s">
        <v>67</v>
      </c>
      <c r="O7" s="5" t="s">
        <v>56</v>
      </c>
      <c r="P7" s="23" t="s">
        <v>68</v>
      </c>
      <c r="Q7" s="22" t="s">
        <v>69</v>
      </c>
    </row>
    <row r="8" spans="1:17" s="19" customFormat="1" ht="313.05" customHeight="1" x14ac:dyDescent="0.3">
      <c r="B8" s="24">
        <v>44676</v>
      </c>
      <c r="C8" s="21" t="s">
        <v>30</v>
      </c>
      <c r="D8" s="25" t="s">
        <v>70</v>
      </c>
      <c r="E8" s="21" t="s">
        <v>35</v>
      </c>
      <c r="F8" s="26" t="s">
        <v>71</v>
      </c>
      <c r="G8" s="26" t="s">
        <v>72</v>
      </c>
      <c r="H8" s="27" t="s">
        <v>174</v>
      </c>
      <c r="I8" s="28" t="s">
        <v>73</v>
      </c>
      <c r="J8" s="26" t="s">
        <v>74</v>
      </c>
      <c r="K8" s="29" t="s">
        <v>75</v>
      </c>
      <c r="L8" s="29" t="s">
        <v>76</v>
      </c>
      <c r="M8" s="26" t="s">
        <v>77</v>
      </c>
      <c r="N8" s="26" t="s">
        <v>78</v>
      </c>
      <c r="O8" s="5" t="s">
        <v>56</v>
      </c>
      <c r="P8" s="23" t="s">
        <v>79</v>
      </c>
      <c r="Q8" s="26" t="s">
        <v>80</v>
      </c>
    </row>
    <row r="9" spans="1:17" ht="220.8" x14ac:dyDescent="0.25">
      <c r="B9" s="39">
        <v>44742</v>
      </c>
      <c r="C9" s="5" t="s">
        <v>30</v>
      </c>
      <c r="D9" s="30" t="s">
        <v>81</v>
      </c>
      <c r="E9" s="5" t="s">
        <v>35</v>
      </c>
      <c r="F9" s="31" t="s">
        <v>82</v>
      </c>
      <c r="G9" s="32" t="s">
        <v>83</v>
      </c>
      <c r="H9" s="32" t="s">
        <v>84</v>
      </c>
      <c r="I9" s="33" t="s">
        <v>85</v>
      </c>
      <c r="J9" s="32" t="s">
        <v>86</v>
      </c>
      <c r="K9" s="32" t="s">
        <v>87</v>
      </c>
      <c r="L9" s="32" t="s">
        <v>88</v>
      </c>
      <c r="M9" s="32" t="s">
        <v>89</v>
      </c>
      <c r="N9" s="32" t="s">
        <v>90</v>
      </c>
      <c r="O9" s="5" t="s">
        <v>56</v>
      </c>
      <c r="P9" s="34" t="s">
        <v>91</v>
      </c>
      <c r="Q9" s="32" t="s">
        <v>92</v>
      </c>
    </row>
    <row r="10" spans="1:17" ht="124.2" x14ac:dyDescent="0.25">
      <c r="B10" s="8" t="s">
        <v>93</v>
      </c>
      <c r="C10" s="5" t="s">
        <v>28</v>
      </c>
      <c r="D10" s="5" t="s">
        <v>94</v>
      </c>
      <c r="E10" s="5" t="s">
        <v>35</v>
      </c>
      <c r="F10" s="17" t="s">
        <v>95</v>
      </c>
      <c r="G10" s="17" t="s">
        <v>96</v>
      </c>
      <c r="H10" s="17" t="s">
        <v>97</v>
      </c>
      <c r="I10" s="5" t="s">
        <v>98</v>
      </c>
      <c r="J10" s="17" t="s">
        <v>99</v>
      </c>
      <c r="K10" s="35">
        <f>+(6000000*3)+(5000000*2)+(6000000*3)</f>
        <v>46000000</v>
      </c>
      <c r="L10" s="17" t="s">
        <v>100</v>
      </c>
      <c r="M10" s="17" t="s">
        <v>101</v>
      </c>
      <c r="N10" s="17" t="s">
        <v>102</v>
      </c>
      <c r="O10" s="5" t="s">
        <v>103</v>
      </c>
      <c r="P10" s="17" t="s">
        <v>104</v>
      </c>
      <c r="Q10" s="17" t="s">
        <v>105</v>
      </c>
    </row>
    <row r="11" spans="1:17" ht="124.2" x14ac:dyDescent="0.25">
      <c r="B11" s="8" t="s">
        <v>93</v>
      </c>
      <c r="C11" s="5" t="s">
        <v>28</v>
      </c>
      <c r="D11" s="30" t="s">
        <v>106</v>
      </c>
      <c r="E11" s="5" t="s">
        <v>35</v>
      </c>
      <c r="F11" s="17" t="s">
        <v>107</v>
      </c>
      <c r="G11" s="32" t="s">
        <v>108</v>
      </c>
      <c r="H11" s="17" t="s">
        <v>97</v>
      </c>
      <c r="I11" s="5" t="s">
        <v>98</v>
      </c>
      <c r="J11" s="17" t="s">
        <v>102</v>
      </c>
      <c r="K11" s="31" t="s">
        <v>102</v>
      </c>
      <c r="L11" s="17" t="s">
        <v>100</v>
      </c>
      <c r="M11" s="17" t="s">
        <v>101</v>
      </c>
      <c r="N11" s="17" t="s">
        <v>102</v>
      </c>
      <c r="O11" s="5" t="s">
        <v>103</v>
      </c>
      <c r="P11" s="31" t="s">
        <v>105</v>
      </c>
      <c r="Q11" s="32" t="s">
        <v>109</v>
      </c>
    </row>
    <row r="12" spans="1:17" ht="409.6" x14ac:dyDescent="0.25">
      <c r="B12" s="36" t="s">
        <v>93</v>
      </c>
      <c r="C12" s="5" t="s">
        <v>28</v>
      </c>
      <c r="D12" s="30" t="s">
        <v>110</v>
      </c>
      <c r="E12" s="5" t="s">
        <v>36</v>
      </c>
      <c r="F12" s="32" t="s">
        <v>111</v>
      </c>
      <c r="G12" s="32" t="s">
        <v>112</v>
      </c>
      <c r="H12" s="32" t="s">
        <v>113</v>
      </c>
      <c r="I12" s="33" t="s">
        <v>114</v>
      </c>
      <c r="J12" s="31" t="s">
        <v>115</v>
      </c>
      <c r="K12" s="37">
        <v>422604315</v>
      </c>
      <c r="L12" s="32" t="s">
        <v>100</v>
      </c>
      <c r="M12" s="17" t="s">
        <v>101</v>
      </c>
      <c r="N12" s="31" t="s">
        <v>105</v>
      </c>
      <c r="O12" s="38" t="s">
        <v>103</v>
      </c>
      <c r="P12" s="34" t="s">
        <v>116</v>
      </c>
      <c r="Q12" s="31"/>
    </row>
    <row r="13" spans="1:17" ht="331.2" x14ac:dyDescent="0.25">
      <c r="B13" s="39" t="s">
        <v>117</v>
      </c>
      <c r="C13" s="5" t="s">
        <v>29</v>
      </c>
      <c r="D13" s="5" t="s">
        <v>118</v>
      </c>
      <c r="E13" s="5" t="s">
        <v>36</v>
      </c>
      <c r="F13" s="31" t="s">
        <v>119</v>
      </c>
      <c r="G13" s="17" t="s">
        <v>120</v>
      </c>
      <c r="H13" s="17" t="s">
        <v>121</v>
      </c>
      <c r="I13" s="39">
        <v>44562</v>
      </c>
      <c r="J13" s="31" t="s">
        <v>122</v>
      </c>
      <c r="K13" s="40">
        <v>8000000</v>
      </c>
      <c r="L13" s="17" t="s">
        <v>123</v>
      </c>
      <c r="M13" s="17" t="s">
        <v>124</v>
      </c>
      <c r="N13" s="17" t="s">
        <v>125</v>
      </c>
      <c r="O13" s="5" t="s">
        <v>126</v>
      </c>
      <c r="P13" s="17" t="s">
        <v>127</v>
      </c>
      <c r="Q13" s="41" t="s">
        <v>128</v>
      </c>
    </row>
    <row r="14" spans="1:17" ht="193.2" x14ac:dyDescent="0.25">
      <c r="B14" s="39" t="s">
        <v>117</v>
      </c>
      <c r="C14" s="5" t="s">
        <v>29</v>
      </c>
      <c r="D14" s="42" t="s">
        <v>129</v>
      </c>
      <c r="E14" s="5" t="s">
        <v>36</v>
      </c>
      <c r="F14" s="31" t="s">
        <v>130</v>
      </c>
      <c r="G14" s="32" t="s">
        <v>131</v>
      </c>
      <c r="H14" s="32" t="s">
        <v>132</v>
      </c>
      <c r="I14" s="39">
        <v>44562</v>
      </c>
      <c r="J14" s="31" t="s">
        <v>122</v>
      </c>
      <c r="K14" s="40">
        <v>8000000</v>
      </c>
      <c r="L14" s="32" t="s">
        <v>133</v>
      </c>
      <c r="M14" s="43" t="s">
        <v>134</v>
      </c>
      <c r="N14" s="44" t="s">
        <v>135</v>
      </c>
      <c r="O14" s="45" t="s">
        <v>126</v>
      </c>
      <c r="P14" s="44" t="s">
        <v>136</v>
      </c>
      <c r="Q14" s="41" t="s">
        <v>137</v>
      </c>
    </row>
    <row r="15" spans="1:17" ht="151.80000000000001" x14ac:dyDescent="0.25">
      <c r="B15" s="8">
        <v>44797</v>
      </c>
      <c r="C15" s="5" t="s">
        <v>29</v>
      </c>
      <c r="D15" s="5" t="s">
        <v>138</v>
      </c>
      <c r="E15" s="5" t="s">
        <v>36</v>
      </c>
      <c r="F15" s="17" t="s">
        <v>139</v>
      </c>
      <c r="G15" s="17" t="s">
        <v>140</v>
      </c>
      <c r="H15" s="17" t="s">
        <v>141</v>
      </c>
      <c r="I15" s="8" t="s">
        <v>142</v>
      </c>
      <c r="J15" s="17" t="s">
        <v>143</v>
      </c>
      <c r="K15" s="17" t="s">
        <v>144</v>
      </c>
      <c r="L15" s="17" t="s">
        <v>145</v>
      </c>
      <c r="M15" s="17" t="s">
        <v>146</v>
      </c>
      <c r="N15" s="17" t="s">
        <v>147</v>
      </c>
      <c r="O15" s="5" t="s">
        <v>145</v>
      </c>
      <c r="P15" s="17" t="s">
        <v>148</v>
      </c>
      <c r="Q15" s="5" t="s">
        <v>149</v>
      </c>
    </row>
    <row r="16" spans="1:17" ht="207" x14ac:dyDescent="0.25">
      <c r="B16" s="8">
        <v>44774</v>
      </c>
      <c r="C16" s="5" t="s">
        <v>28</v>
      </c>
      <c r="D16" s="5" t="s">
        <v>150</v>
      </c>
      <c r="E16" s="5" t="s">
        <v>36</v>
      </c>
      <c r="F16" s="17" t="s">
        <v>151</v>
      </c>
      <c r="G16" s="17" t="s">
        <v>152</v>
      </c>
      <c r="H16" s="17" t="s">
        <v>153</v>
      </c>
      <c r="I16" s="46">
        <v>44531</v>
      </c>
      <c r="J16" s="17" t="s">
        <v>154</v>
      </c>
      <c r="K16" s="17" t="s">
        <v>155</v>
      </c>
      <c r="L16" s="17" t="s">
        <v>156</v>
      </c>
      <c r="M16" s="17" t="s">
        <v>157</v>
      </c>
      <c r="N16" s="17" t="s">
        <v>158</v>
      </c>
      <c r="O16" s="5" t="s">
        <v>159</v>
      </c>
      <c r="P16" s="17" t="s">
        <v>160</v>
      </c>
      <c r="Q16" s="5" t="s">
        <v>161</v>
      </c>
    </row>
    <row r="17" spans="2:17" ht="110.4" x14ac:dyDescent="0.25">
      <c r="B17" s="8">
        <v>44774</v>
      </c>
      <c r="C17" s="5" t="s">
        <v>28</v>
      </c>
      <c r="D17" s="5" t="s">
        <v>162</v>
      </c>
      <c r="E17" s="5" t="s">
        <v>35</v>
      </c>
      <c r="F17" s="17" t="s">
        <v>163</v>
      </c>
      <c r="G17" s="17" t="s">
        <v>164</v>
      </c>
      <c r="H17" s="47" t="s">
        <v>165</v>
      </c>
      <c r="I17" s="46">
        <v>44760</v>
      </c>
      <c r="J17" s="47" t="s">
        <v>166</v>
      </c>
      <c r="K17" s="47" t="s">
        <v>167</v>
      </c>
      <c r="L17" s="17" t="s">
        <v>168</v>
      </c>
      <c r="M17" s="17" t="s">
        <v>169</v>
      </c>
      <c r="N17" s="47" t="s">
        <v>170</v>
      </c>
      <c r="O17" s="5" t="s">
        <v>171</v>
      </c>
      <c r="P17" s="17" t="s">
        <v>172</v>
      </c>
      <c r="Q17" s="17" t="s">
        <v>173</v>
      </c>
    </row>
    <row r="18" spans="2:17" ht="345" x14ac:dyDescent="0.25">
      <c r="B18" s="39" t="s">
        <v>117</v>
      </c>
      <c r="C18" s="5" t="s">
        <v>29</v>
      </c>
      <c r="D18" s="5" t="s">
        <v>118</v>
      </c>
      <c r="E18" s="5" t="s">
        <v>36</v>
      </c>
      <c r="F18" s="38" t="s">
        <v>119</v>
      </c>
      <c r="G18" s="5" t="s">
        <v>120</v>
      </c>
      <c r="H18" s="5" t="s">
        <v>121</v>
      </c>
      <c r="I18" s="39">
        <v>44562</v>
      </c>
      <c r="J18" s="38" t="s">
        <v>122</v>
      </c>
      <c r="K18" s="60">
        <v>8000000</v>
      </c>
      <c r="L18" s="5" t="s">
        <v>123</v>
      </c>
      <c r="M18" s="5" t="s">
        <v>124</v>
      </c>
      <c r="N18" s="5" t="s">
        <v>125</v>
      </c>
      <c r="O18" s="5" t="s">
        <v>126</v>
      </c>
      <c r="P18" s="5" t="s">
        <v>127</v>
      </c>
      <c r="Q18" s="61" t="s">
        <v>128</v>
      </c>
    </row>
    <row r="19" spans="2:17" ht="193.2" x14ac:dyDescent="0.25">
      <c r="B19" s="39" t="s">
        <v>117</v>
      </c>
      <c r="C19" s="5" t="s">
        <v>29</v>
      </c>
      <c r="D19" s="42" t="s">
        <v>129</v>
      </c>
      <c r="E19" s="5" t="s">
        <v>36</v>
      </c>
      <c r="F19" s="38" t="s">
        <v>130</v>
      </c>
      <c r="G19" s="62" t="s">
        <v>131</v>
      </c>
      <c r="H19" s="62" t="s">
        <v>132</v>
      </c>
      <c r="I19" s="39">
        <v>44562</v>
      </c>
      <c r="J19" s="38" t="s">
        <v>122</v>
      </c>
      <c r="K19" s="60">
        <v>8000000</v>
      </c>
      <c r="L19" s="62" t="s">
        <v>133</v>
      </c>
      <c r="M19" s="63" t="s">
        <v>134</v>
      </c>
      <c r="N19" s="45" t="s">
        <v>135</v>
      </c>
      <c r="O19" s="45" t="s">
        <v>126</v>
      </c>
      <c r="P19" s="45" t="s">
        <v>136</v>
      </c>
      <c r="Q19" s="64" t="s">
        <v>137</v>
      </c>
    </row>
    <row r="20" spans="2:17" ht="151.80000000000001" x14ac:dyDescent="0.25">
      <c r="B20" s="66">
        <v>44797</v>
      </c>
      <c r="C20" s="65" t="s">
        <v>29</v>
      </c>
      <c r="D20" s="65" t="s">
        <v>138</v>
      </c>
      <c r="E20" s="65" t="s">
        <v>36</v>
      </c>
      <c r="F20" s="65" t="s">
        <v>139</v>
      </c>
      <c r="G20" s="65" t="s">
        <v>140</v>
      </c>
      <c r="H20" s="65" t="s">
        <v>141</v>
      </c>
      <c r="I20" s="66" t="s">
        <v>142</v>
      </c>
      <c r="J20" s="67" t="s">
        <v>143</v>
      </c>
      <c r="K20" s="65" t="s">
        <v>144</v>
      </c>
      <c r="L20" s="65" t="s">
        <v>145</v>
      </c>
      <c r="M20" s="67" t="s">
        <v>146</v>
      </c>
      <c r="N20" s="67" t="s">
        <v>147</v>
      </c>
      <c r="O20" s="65" t="s">
        <v>145</v>
      </c>
      <c r="P20" s="67" t="s">
        <v>148</v>
      </c>
      <c r="Q20" s="65" t="s">
        <v>149</v>
      </c>
    </row>
    <row r="21" spans="2:17" ht="124.2" x14ac:dyDescent="0.25">
      <c r="B21" s="69" t="s">
        <v>93</v>
      </c>
      <c r="C21" s="68" t="s">
        <v>28</v>
      </c>
      <c r="D21" s="68" t="s">
        <v>94</v>
      </c>
      <c r="E21" s="68" t="s">
        <v>35</v>
      </c>
      <c r="F21" s="70" t="s">
        <v>95</v>
      </c>
      <c r="G21" s="68" t="s">
        <v>96</v>
      </c>
      <c r="H21" s="68" t="s">
        <v>97</v>
      </c>
      <c r="I21" s="68" t="s">
        <v>98</v>
      </c>
      <c r="J21" s="70" t="s">
        <v>99</v>
      </c>
      <c r="K21" s="71">
        <v>46000000</v>
      </c>
      <c r="L21" s="68" t="s">
        <v>100</v>
      </c>
      <c r="M21" s="70" t="s">
        <v>101</v>
      </c>
      <c r="N21" s="68" t="s">
        <v>102</v>
      </c>
      <c r="O21" s="68" t="s">
        <v>103</v>
      </c>
      <c r="P21" s="68" t="s">
        <v>104</v>
      </c>
      <c r="Q21" s="68" t="s">
        <v>105</v>
      </c>
    </row>
    <row r="22" spans="2:17" ht="124.2" x14ac:dyDescent="0.25">
      <c r="B22" s="69" t="s">
        <v>93</v>
      </c>
      <c r="C22" s="68" t="s">
        <v>28</v>
      </c>
      <c r="D22" s="72" t="s">
        <v>106</v>
      </c>
      <c r="E22" s="68" t="s">
        <v>35</v>
      </c>
      <c r="F22" s="70" t="s">
        <v>107</v>
      </c>
      <c r="G22" s="72" t="s">
        <v>108</v>
      </c>
      <c r="H22" s="68" t="s">
        <v>97</v>
      </c>
      <c r="I22" s="68" t="s">
        <v>98</v>
      </c>
      <c r="J22" s="70" t="s">
        <v>102</v>
      </c>
      <c r="K22" s="73" t="s">
        <v>102</v>
      </c>
      <c r="L22" s="68" t="s">
        <v>100</v>
      </c>
      <c r="M22" s="70" t="s">
        <v>101</v>
      </c>
      <c r="N22" s="68" t="s">
        <v>102</v>
      </c>
      <c r="O22" s="68" t="s">
        <v>103</v>
      </c>
      <c r="P22" s="73" t="s">
        <v>105</v>
      </c>
      <c r="Q22" s="72" t="s">
        <v>109</v>
      </c>
    </row>
    <row r="23" spans="2:17" ht="409.6" x14ac:dyDescent="0.25">
      <c r="B23" s="74" t="s">
        <v>93</v>
      </c>
      <c r="C23" s="68" t="s">
        <v>28</v>
      </c>
      <c r="D23" s="72" t="s">
        <v>110</v>
      </c>
      <c r="E23" s="68" t="s">
        <v>36</v>
      </c>
      <c r="F23" s="72" t="s">
        <v>111</v>
      </c>
      <c r="G23" s="72" t="s">
        <v>112</v>
      </c>
      <c r="H23" s="72" t="s">
        <v>113</v>
      </c>
      <c r="I23" s="73" t="s">
        <v>114</v>
      </c>
      <c r="J23" s="73" t="s">
        <v>115</v>
      </c>
      <c r="K23" s="76">
        <v>422604315</v>
      </c>
      <c r="L23" s="72" t="s">
        <v>100</v>
      </c>
      <c r="M23" s="70" t="s">
        <v>101</v>
      </c>
      <c r="N23" s="73" t="s">
        <v>105</v>
      </c>
      <c r="O23" s="73" t="s">
        <v>103</v>
      </c>
      <c r="P23" s="75" t="s">
        <v>116</v>
      </c>
      <c r="Q23" s="73"/>
    </row>
    <row r="24" spans="2:17" ht="207" x14ac:dyDescent="0.25">
      <c r="B24" s="78">
        <v>44774</v>
      </c>
      <c r="C24" s="77" t="s">
        <v>28</v>
      </c>
      <c r="D24" s="77" t="s">
        <v>150</v>
      </c>
      <c r="E24" s="77" t="s">
        <v>36</v>
      </c>
      <c r="F24" s="77" t="s">
        <v>151</v>
      </c>
      <c r="G24" s="77" t="s">
        <v>152</v>
      </c>
      <c r="H24" s="77" t="s">
        <v>153</v>
      </c>
      <c r="I24" s="80">
        <v>44531</v>
      </c>
      <c r="J24" s="77" t="s">
        <v>154</v>
      </c>
      <c r="K24" s="77" t="s">
        <v>155</v>
      </c>
      <c r="L24" s="77" t="s">
        <v>156</v>
      </c>
      <c r="M24" s="77" t="s">
        <v>157</v>
      </c>
      <c r="N24" s="77" t="s">
        <v>158</v>
      </c>
      <c r="O24" s="77" t="s">
        <v>159</v>
      </c>
      <c r="P24" s="77" t="s">
        <v>160</v>
      </c>
      <c r="Q24" s="77" t="s">
        <v>161</v>
      </c>
    </row>
    <row r="25" spans="2:17" ht="110.4" x14ac:dyDescent="0.25">
      <c r="B25" s="78">
        <v>44774</v>
      </c>
      <c r="C25" s="77" t="s">
        <v>28</v>
      </c>
      <c r="D25" s="77" t="s">
        <v>162</v>
      </c>
      <c r="E25" s="77" t="s">
        <v>35</v>
      </c>
      <c r="F25" s="77" t="s">
        <v>163</v>
      </c>
      <c r="G25" s="77" t="s">
        <v>164</v>
      </c>
      <c r="H25" s="79" t="s">
        <v>165</v>
      </c>
      <c r="I25" s="80">
        <v>44760</v>
      </c>
      <c r="J25" s="79" t="s">
        <v>166</v>
      </c>
      <c r="K25" s="79" t="s">
        <v>167</v>
      </c>
      <c r="L25" s="77" t="s">
        <v>168</v>
      </c>
      <c r="M25" s="77" t="s">
        <v>169</v>
      </c>
      <c r="N25" s="79" t="s">
        <v>170</v>
      </c>
      <c r="O25" s="77" t="s">
        <v>171</v>
      </c>
      <c r="P25" s="77" t="s">
        <v>172</v>
      </c>
      <c r="Q25" s="77" t="s">
        <v>173</v>
      </c>
    </row>
    <row r="26" spans="2:17" x14ac:dyDescent="0.25">
      <c r="B26" s="9"/>
      <c r="C26" s="5"/>
      <c r="D26" s="6"/>
      <c r="E26" s="5"/>
      <c r="F26" s="6"/>
      <c r="G26" s="6"/>
      <c r="H26" s="6"/>
      <c r="I26" s="6"/>
      <c r="J26" s="6"/>
      <c r="K26" s="6"/>
      <c r="L26" s="6"/>
      <c r="M26" s="6"/>
      <c r="N26" s="6"/>
      <c r="O26" s="6"/>
      <c r="P26" s="6"/>
      <c r="Q26" s="6"/>
    </row>
    <row r="27" spans="2:17" x14ac:dyDescent="0.25">
      <c r="B27" s="9"/>
      <c r="C27" s="5"/>
      <c r="D27" s="6"/>
      <c r="E27" s="5"/>
      <c r="F27" s="6"/>
      <c r="G27" s="6"/>
      <c r="H27" s="6"/>
      <c r="I27" s="6"/>
      <c r="J27" s="6"/>
      <c r="K27" s="6"/>
      <c r="L27" s="6"/>
      <c r="M27" s="6"/>
      <c r="N27" s="6"/>
      <c r="O27" s="6"/>
      <c r="P27" s="6"/>
      <c r="Q27" s="6"/>
    </row>
    <row r="28" spans="2:17" x14ac:dyDescent="0.25">
      <c r="B28" s="9"/>
      <c r="C28" s="5"/>
      <c r="D28" s="6"/>
      <c r="E28" s="5"/>
      <c r="F28" s="6"/>
      <c r="G28" s="6"/>
      <c r="H28" s="6"/>
      <c r="I28" s="6"/>
      <c r="J28" s="6"/>
      <c r="K28" s="6"/>
      <c r="L28" s="6"/>
      <c r="M28" s="6"/>
      <c r="N28" s="6"/>
      <c r="O28" s="6"/>
      <c r="P28" s="6"/>
      <c r="Q28" s="6"/>
    </row>
    <row r="29" spans="2:17" x14ac:dyDescent="0.25">
      <c r="B29" s="9"/>
      <c r="C29" s="5"/>
      <c r="D29" s="6"/>
      <c r="E29" s="5"/>
      <c r="F29" s="6"/>
      <c r="G29" s="6"/>
      <c r="H29" s="6"/>
      <c r="I29" s="6"/>
      <c r="J29" s="6"/>
      <c r="K29" s="6"/>
      <c r="L29" s="6"/>
      <c r="M29" s="6"/>
      <c r="N29" s="6"/>
      <c r="O29" s="6"/>
      <c r="P29" s="6"/>
      <c r="Q29" s="6"/>
    </row>
    <row r="30" spans="2:17" ht="27" customHeight="1" x14ac:dyDescent="0.25">
      <c r="B30" s="50" t="s">
        <v>15</v>
      </c>
      <c r="C30" s="50"/>
      <c r="D30" s="50"/>
      <c r="E30" s="50"/>
      <c r="F30" s="50"/>
      <c r="G30" s="50"/>
      <c r="H30" s="50"/>
      <c r="I30" s="50"/>
      <c r="J30" s="50"/>
      <c r="K30" s="50"/>
      <c r="L30" s="50"/>
      <c r="M30" s="50"/>
      <c r="N30" s="50"/>
      <c r="O30" s="50"/>
      <c r="P30" s="50"/>
      <c r="Q30" s="50"/>
    </row>
  </sheetData>
  <mergeCells count="11">
    <mergeCell ref="D1:P1"/>
    <mergeCell ref="D2:P2"/>
    <mergeCell ref="B30:Q30"/>
    <mergeCell ref="B1:C2"/>
    <mergeCell ref="B3:E3"/>
    <mergeCell ref="F3:G3"/>
    <mergeCell ref="P3:Q3"/>
    <mergeCell ref="B4:F4"/>
    <mergeCell ref="P4:Q4"/>
    <mergeCell ref="H3:N3"/>
    <mergeCell ref="G4:O4"/>
  </mergeCells>
  <phoneticPr fontId="2" type="noConversion"/>
  <conditionalFormatting sqref="B9:G9">
    <cfRule type="timePeriod" dxfId="0" priority="1" timePeriod="lastMonth">
      <formula>AND(MONTH(B9)=MONTH(EDATE(TODAY(),0-1)),YEAR(B9)=YEAR(EDATE(TODAY(),0-1)))</formula>
    </cfRule>
  </conditionalFormatting>
  <hyperlinks>
    <hyperlink ref="P6" r:id="rId1" xr:uid="{00000000-0004-0000-0000-000000000000}"/>
    <hyperlink ref="P7" r:id="rId2" xr:uid="{00000000-0004-0000-0000-000001000000}"/>
    <hyperlink ref="P8" r:id="rId3" xr:uid="{00000000-0004-0000-0000-000002000000}"/>
    <hyperlink ref="P9" r:id="rId4" xr:uid="{00000000-0004-0000-0000-000003000000}"/>
    <hyperlink ref="P12" r:id="rId5" xr:uid="{00000000-0004-0000-0000-000004000000}"/>
    <hyperlink ref="Q14" r:id="rId6" tooltip="https://icfesgovco-my.sharepoint.com/:p:/g/personal/nrodriguez_icfes_gov_co/eehd7tvhb8fhp0yymuk9l2eblgaoo1pow4ny9qzkedopgw?e=lxnr4k" display="https://icfesgovco-my.sharepoint.com/:p:/g/personal/nrodriguez_icfes_gov_co/Eehd7tvhb8FHp0YyMuk9l2EBLGaOo1pOw4nY9QzKEdOpgw?e=lXnr4K&amp;isSPOFile=1" xr:uid="{00000000-0004-0000-0000-000005000000}"/>
    <hyperlink ref="Q13" r:id="rId7" tooltip="https://icfesgovco-my.sharepoint.com/:w:/r/personal/nacruzg_icfes_gov_co/_layouts/15/doc2.aspx?sourcedoc=%7b6a9cbef6-10b5-4ae0-aa5d-18d98e63193f%7d&amp;file=09.%20documentomejoressaber.docx&amp;action=default&amp;mobileredirect=true" display="https://icfesgovco-my.sharepoint.com/:w:/r/personal/nacruzg_icfes_gov_co/_layouts/15/doc2.aspx?sourcedoc=%7B6A9CBEF6-10B5-4AE0-AA5D-18D98E63193F%7D&amp;file=09.%20DocumentoMejoresSaber.docx&amp;action=default&amp;mobileredirect=true&amp;isSPOFile=1" xr:uid="{00000000-0004-0000-0000-000006000000}"/>
    <hyperlink ref="Q19" r:id="rId8" tooltip="https://icfesgovco-my.sharepoint.com/:p:/g/personal/nrodriguez_icfes_gov_co/eehd7tvhb8fhp0yymuk9l2eblgaoo1pow4ny9qzkedopgw?e=lxnr4k" display="https://icfesgovco-my.sharepoint.com/:p:/g/personal/nrodriguez_icfes_gov_co/Eehd7tvhb8FHp0YyMuk9l2EBLGaOo1pOw4nY9QzKEdOpgw?e=lXnr4K&amp;isSPOFile=1" xr:uid="{C284D7B3-9765-41BF-A4A8-7E9AE92906A2}"/>
    <hyperlink ref="Q18" r:id="rId9" tooltip="https://icfesgovco-my.sharepoint.com/:w:/r/personal/nacruzg_icfes_gov_co/_layouts/15/doc2.aspx?sourcedoc=%7b6a9cbef6-10b5-4ae0-aa5d-18d98e63193f%7d&amp;file=09.%20documentomejoressaber.docx&amp;action=default&amp;mobileredirect=true" display="https://icfesgovco-my.sharepoint.com/:w:/r/personal/nacruzg_icfes_gov_co/_layouts/15/doc2.aspx?sourcedoc=%7B6A9CBEF6-10B5-4AE0-AA5D-18D98E63193F%7D&amp;file=09.%20DocumentoMejoresSaber.docx&amp;action=default&amp;mobileredirect=true&amp;isSPOFile=1" xr:uid="{4D60382F-FFCA-4122-9307-0FDACEFC6F0B}"/>
    <hyperlink ref="P23" r:id="rId10" xr:uid="{27DEB007-AC11-4E6B-A858-3A60F5DD81F2}"/>
  </hyperlinks>
  <printOptions horizontalCentered="1" verticalCentered="1"/>
  <pageMargins left="0.39370078740157483" right="0.39370078740157483" top="0.39370078740157483" bottom="0.39370078740157483" header="0.31496062992125984" footer="0.31496062992125984"/>
  <pageSetup scale="22" orientation="landscape" r:id="rId11"/>
  <drawing r:id="rId1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Hoja1!$B$3:$B$10</xm:f>
          </x14:formula1>
          <xm:sqref>C6:C17 C20:C29</xm:sqref>
        </x14:dataValidation>
        <x14:dataValidation type="list" allowBlank="1" showInputMessage="1" showErrorMessage="1" xr:uid="{00000000-0002-0000-0000-000001000000}">
          <x14:formula1>
            <xm:f>Hoja1!$D$3:$D$4</xm:f>
          </x14:formula1>
          <xm:sqref>E6:E17 E20:E29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0"/>
  <sheetViews>
    <sheetView workbookViewId="0">
      <selection activeCell="B7" sqref="B7"/>
    </sheetView>
  </sheetViews>
  <sheetFormatPr baseColWidth="10" defaultRowHeight="14.4" x14ac:dyDescent="0.3"/>
  <cols>
    <col min="2" max="2" width="15.109375" customWidth="1"/>
  </cols>
  <sheetData>
    <row r="2" spans="2:4" x14ac:dyDescent="0.3">
      <c r="B2" s="13" t="s">
        <v>33</v>
      </c>
      <c r="D2" s="13" t="s">
        <v>34</v>
      </c>
    </row>
    <row r="3" spans="2:4" x14ac:dyDescent="0.3">
      <c r="B3" t="s">
        <v>29</v>
      </c>
      <c r="D3" t="s">
        <v>35</v>
      </c>
    </row>
    <row r="4" spans="2:4" x14ac:dyDescent="0.3">
      <c r="B4" t="s">
        <v>28</v>
      </c>
      <c r="D4" t="s">
        <v>36</v>
      </c>
    </row>
    <row r="5" spans="2:4" x14ac:dyDescent="0.3">
      <c r="B5" t="s">
        <v>30</v>
      </c>
    </row>
    <row r="6" spans="2:4" x14ac:dyDescent="0.3">
      <c r="B6" s="14" t="s">
        <v>37</v>
      </c>
    </row>
    <row r="7" spans="2:4" x14ac:dyDescent="0.3">
      <c r="B7" s="14" t="s">
        <v>38</v>
      </c>
    </row>
    <row r="8" spans="2:4" x14ac:dyDescent="0.3">
      <c r="B8" t="s">
        <v>27</v>
      </c>
    </row>
    <row r="9" spans="2:4" x14ac:dyDescent="0.3">
      <c r="B9" t="s">
        <v>31</v>
      </c>
    </row>
    <row r="10" spans="2:4" x14ac:dyDescent="0.3">
      <c r="B10" t="s">
        <v>32</v>
      </c>
    </row>
  </sheetData>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6:E14"/>
  <sheetViews>
    <sheetView workbookViewId="0">
      <selection activeCell="G18" sqref="G18"/>
    </sheetView>
  </sheetViews>
  <sheetFormatPr baseColWidth="10" defaultColWidth="11.44140625" defaultRowHeight="14.4" x14ac:dyDescent="0.3"/>
  <sheetData>
    <row r="6" spans="5:5" x14ac:dyDescent="0.3">
      <c r="E6" t="s">
        <v>5</v>
      </c>
    </row>
    <row r="7" spans="5:5" x14ac:dyDescent="0.3">
      <c r="E7" t="s">
        <v>6</v>
      </c>
    </row>
    <row r="8" spans="5:5" x14ac:dyDescent="0.3">
      <c r="E8" t="s">
        <v>7</v>
      </c>
    </row>
    <row r="12" spans="5:5" x14ac:dyDescent="0.3">
      <c r="E12" t="s">
        <v>8</v>
      </c>
    </row>
    <row r="13" spans="5:5" x14ac:dyDescent="0.3">
      <c r="E13" t="s">
        <v>9</v>
      </c>
    </row>
    <row r="14" spans="5:5" x14ac:dyDescent="0.3">
      <c r="E14" t="s">
        <v>10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Análisis</vt:lpstr>
      <vt:lpstr>Hoja1</vt:lpstr>
      <vt:lpstr>Hoja2</vt:lpstr>
      <vt:lpstr>Análisis!Área_de_impresión</vt:lpstr>
      <vt:lpstr>Análisis!Títulos_a_imprimir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Lady Suarez</cp:lastModifiedBy>
  <cp:revision/>
  <dcterms:created xsi:type="dcterms:W3CDTF">2016-06-27T17:23:36Z</dcterms:created>
  <dcterms:modified xsi:type="dcterms:W3CDTF">2023-01-11T14:45:19Z</dcterms:modified>
</cp:coreProperties>
</file>